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O:\Abteilung 3\Referat 31\_Förderprogramme\_Formblätter\2024\BayMod\August 2024\Homepage\"/>
    </mc:Choice>
  </mc:AlternateContent>
  <bookViews>
    <workbookView xWindow="0" yWindow="0" windowWidth="28776" windowHeight="10392" activeTab="5"/>
  </bookViews>
  <sheets>
    <sheet name="Anlage 1" sheetId="5" r:id="rId1"/>
    <sheet name="Seite1" sheetId="1" r:id="rId2"/>
    <sheet name="Seite2" sheetId="7" r:id="rId3"/>
    <sheet name="Seite3" sheetId="2" r:id="rId4"/>
    <sheet name="Seite4" sheetId="3" r:id="rId5"/>
    <sheet name="Seite5" sheetId="4" r:id="rId6"/>
    <sheet name="Tabelle1" sheetId="8" state="hidden" r:id="rId7"/>
  </sheets>
  <definedNames>
    <definedName name="_xlnm.Print_Area" localSheetId="0">'Anlage 1'!$A$1:$G$52</definedName>
    <definedName name="_xlnm.Print_Area" localSheetId="1">Seite1!$B$1:$K$51</definedName>
    <definedName name="_xlnm.Print_Area" localSheetId="2">Seite2!$B$1:$L$46</definedName>
    <definedName name="_xlnm.Print_Area" localSheetId="3">Seite3!$B$1:$L$38</definedName>
    <definedName name="_xlnm.Print_Area" localSheetId="4">Seite4!$A$1:$M$40</definedName>
    <definedName name="_xlnm.Print_Area" localSheetId="5">Seite5!$B$1:$N$50</definedName>
    <definedName name="Regierung_der_Oberpfalz__________________Emeramsplatz_8_____________________________________________________________________________________93047_Regensburg">Seite1!$D$6</definedName>
    <definedName name="Regierung_der_Oberpfalz__________________Emeramsplatz_8_________________________________________________93047_Regensburg">Seite1!$D$6</definedName>
    <definedName name="Regierung_von_Oberbayern___________Maximilianstarße_39______________________________80538_München">Seite1!$D$6</definedName>
    <definedName name="Text39" localSheetId="2">Seite2!#REF!</definedName>
    <definedName name="Text39" localSheetId="3">Seite3!#REF!</definedName>
    <definedName name="Z_B9EB359A_ABB4_4EA4_9EEE_3079241B1178_.wvu.Cols" localSheetId="1" hidden="1">Seite1!$A:$A</definedName>
    <definedName name="Z_B9EB359A_ABB4_4EA4_9EEE_3079241B1178_.wvu.Cols" localSheetId="2" hidden="1">Seite2!$A:$A</definedName>
    <definedName name="Z_B9EB359A_ABB4_4EA4_9EEE_3079241B1178_.wvu.Cols" localSheetId="3" hidden="1">Seite3!$A:$A</definedName>
    <definedName name="Z_B9EB359A_ABB4_4EA4_9EEE_3079241B1178_.wvu.Cols" localSheetId="4" hidden="1">Seite4!#REF!</definedName>
    <definedName name="Z_B9EB359A_ABB4_4EA4_9EEE_3079241B1178_.wvu.Cols" localSheetId="5" hidden="1">Seite5!$A:$A</definedName>
    <definedName name="Z_B9EB359A_ABB4_4EA4_9EEE_3079241B1178_.wvu.PrintArea" localSheetId="1" hidden="1">Seite1!$B$1:$K$51</definedName>
    <definedName name="Z_B9EB359A_ABB4_4EA4_9EEE_3079241B1178_.wvu.PrintArea" localSheetId="2" hidden="1">Seite2!$B$1:$L$47</definedName>
    <definedName name="Z_B9EB359A_ABB4_4EA4_9EEE_3079241B1178_.wvu.PrintArea" localSheetId="3" hidden="1">Seite3!$B$1:$L$38</definedName>
    <definedName name="Z_B9EB359A_ABB4_4EA4_9EEE_3079241B1178_.wvu.PrintArea" localSheetId="4" hidden="1">Seite4!$A$1:$M$40</definedName>
    <definedName name="Z_B9EB359A_ABB4_4EA4_9EEE_3079241B1178_.wvu.PrintArea" localSheetId="5" hidden="1">Seite5!$B$28:$N$79</definedName>
    <definedName name="Z_B9EB359A_ABB4_4EA4_9EEE_3079241B1178_.wvu.Rows" localSheetId="4" hidden="1">Seite4!$40:$40</definedName>
  </definedNames>
  <calcPr calcId="162913"/>
  <customWorkbookViews>
    <customWorkbookView name="OBB/IIC1/Wiedemann - Persönliche Ansicht" guid="{B9EB359A-ABB4-4EA4-9EEE-3079241B1178}" mergeInterval="0" personalView="1" maximized="1" windowWidth="1711" windowHeight="994" activeSheetId="1"/>
  </customWorkbookViews>
</workbook>
</file>

<file path=xl/calcChain.xml><?xml version="1.0" encoding="utf-8"?>
<calcChain xmlns="http://schemas.openxmlformats.org/spreadsheetml/2006/main">
  <c r="I37" i="1" l="1"/>
  <c r="I38" i="1"/>
  <c r="K18" i="2" l="1"/>
  <c r="J18" i="2"/>
  <c r="K11" i="2"/>
  <c r="K12" i="2"/>
  <c r="J11" i="2"/>
  <c r="J12" i="2"/>
  <c r="J10" i="7" l="1"/>
  <c r="J9" i="7"/>
  <c r="J8" i="7"/>
  <c r="J12" i="7" l="1"/>
  <c r="I35" i="1"/>
  <c r="J15" i="3" l="1"/>
  <c r="F22" i="3" l="1"/>
  <c r="E22" i="3"/>
  <c r="L16" i="3"/>
  <c r="L17" i="3"/>
  <c r="J16" i="3"/>
  <c r="J17" i="3"/>
  <c r="I16" i="3"/>
  <c r="I17" i="3"/>
  <c r="F25" i="2"/>
  <c r="K19" i="2"/>
  <c r="J19" i="2"/>
  <c r="F48" i="5"/>
  <c r="F37" i="5"/>
  <c r="F25" i="5"/>
  <c r="F51" i="5" l="1"/>
  <c r="J4" i="7" s="1"/>
  <c r="J5" i="7" s="1"/>
  <c r="I28" i="3"/>
  <c r="E10" i="3"/>
  <c r="J16" i="7" l="1"/>
  <c r="J24" i="2"/>
  <c r="F16" i="2" l="1"/>
  <c r="F26" i="2" s="1"/>
  <c r="I15" i="3"/>
  <c r="G16" i="2"/>
  <c r="F10" i="3"/>
  <c r="I8" i="3"/>
  <c r="I9" i="3"/>
  <c r="L10" i="3"/>
  <c r="I12" i="3"/>
  <c r="J12" i="3"/>
  <c r="L12" i="3"/>
  <c r="I13" i="3"/>
  <c r="J13" i="3"/>
  <c r="L13" i="3"/>
  <c r="I14" i="3"/>
  <c r="J14" i="3"/>
  <c r="L14" i="3"/>
  <c r="I20" i="3"/>
  <c r="J20" i="3"/>
  <c r="I21" i="3"/>
  <c r="J21" i="3"/>
  <c r="J10" i="2"/>
  <c r="K10" i="2"/>
  <c r="J13" i="2"/>
  <c r="K13" i="2"/>
  <c r="J14" i="2"/>
  <c r="K14" i="2"/>
  <c r="J15" i="2"/>
  <c r="J17" i="2"/>
  <c r="J25" i="2" s="1"/>
  <c r="K17" i="2"/>
  <c r="K25" i="2" s="1"/>
  <c r="I32" i="3"/>
  <c r="L15" i="3"/>
  <c r="I22" i="3" l="1"/>
  <c r="J22" i="3"/>
  <c r="I34" i="3"/>
  <c r="I36" i="3" s="1"/>
  <c r="I38" i="3" s="1"/>
  <c r="L22" i="3"/>
  <c r="I10" i="3"/>
  <c r="J16" i="2"/>
  <c r="J26" i="2" s="1"/>
  <c r="K16" i="2"/>
  <c r="K26" i="2" l="1"/>
</calcChain>
</file>

<file path=xl/sharedStrings.xml><?xml version="1.0" encoding="utf-8"?>
<sst xmlns="http://schemas.openxmlformats.org/spreadsheetml/2006/main" count="339" uniqueCount="286">
  <si>
    <t>Datum</t>
  </si>
  <si>
    <t>Randnummern: siehe Erläuterungen zum Antrag</t>
  </si>
  <si>
    <t>Eingang bei der Bewilligungsstelle</t>
  </si>
  <si>
    <t>Anschrift</t>
  </si>
  <si>
    <t>Telefon, Telefax</t>
  </si>
  <si>
    <t>E-Mail</t>
  </si>
  <si>
    <t>Betreuer</t>
  </si>
  <si>
    <t>2. Beantragt wird</t>
  </si>
  <si>
    <t>€</t>
  </si>
  <si>
    <t>Gemarkung</t>
  </si>
  <si>
    <t>Band</t>
  </si>
  <si>
    <t>Blatt</t>
  </si>
  <si>
    <t>Flur-Nummer</t>
  </si>
  <si>
    <t>1. Angaben über Bauherr, Betreuer und Notar</t>
  </si>
  <si>
    <t>Anzahl</t>
  </si>
  <si>
    <t>Bauherr</t>
  </si>
  <si>
    <t>Name, Firmenbezeichnung</t>
  </si>
  <si>
    <t>Name, Anschrift</t>
  </si>
  <si>
    <t>(Regierungen, Landeshauptstadt München, Städte Augsburg und Nürnberg)</t>
  </si>
  <si>
    <t>An</t>
  </si>
  <si>
    <t>Tilgung v.H.</t>
  </si>
  <si>
    <t>Eigenleistungen</t>
  </si>
  <si>
    <t>Bankverbindung</t>
  </si>
  <si>
    <t>Bank/Sparkasse</t>
  </si>
  <si>
    <t>3. Angaben zum Gebäude</t>
  </si>
  <si>
    <t>4. Angaben zur Wohn- und Nutzfläche</t>
  </si>
  <si>
    <t>Garagen/ Stellplätze</t>
  </si>
  <si>
    <t>Gewerbliche Räume</t>
  </si>
  <si>
    <t>Nutzfläche m²</t>
  </si>
  <si>
    <t>Wohnungen/ Pflegeplätze (Gesamt)</t>
  </si>
  <si>
    <t>Andere Wohnungen/Pflegeplätze</t>
  </si>
  <si>
    <t>Zu modernisierende Wohnungen/Pflegeplätze</t>
  </si>
  <si>
    <t>Wohnfläche m²</t>
  </si>
  <si>
    <t>B</t>
  </si>
  <si>
    <t></t>
  </si>
  <si>
    <r>
      <t xml:space="preserve">Anlagen zum Antrag: siehe dazu </t>
    </r>
    <r>
      <rPr>
        <sz val="12"/>
        <rFont val="Wingdings"/>
        <charset val="2"/>
      </rPr>
      <t></t>
    </r>
    <r>
      <rPr>
        <sz val="9"/>
        <rFont val="Arial"/>
        <family val="2"/>
      </rPr>
      <t xml:space="preserve"> in den Erläuterungen</t>
    </r>
  </si>
  <si>
    <t></t>
  </si>
  <si>
    <t>Gesamtinvestitionskosten je Wohnung</t>
  </si>
  <si>
    <t xml:space="preserve">5. </t>
  </si>
  <si>
    <t>Gesamtinvestitionskosten (einschließlich Instandsetzungskostenanteil)</t>
  </si>
  <si>
    <t xml:space="preserve">6. </t>
  </si>
  <si>
    <t>Summe</t>
  </si>
  <si>
    <t>7.</t>
  </si>
  <si>
    <t>Mietenwirksame Modernisierungskosten</t>
  </si>
  <si>
    <t>Gesamtinvestitionskosten abzüglich der Kostenanteile nach Nr. 6</t>
  </si>
  <si>
    <t xml:space="preserve">8. </t>
  </si>
  <si>
    <t>Geldgeber und Art der Finanzierungsmittel</t>
  </si>
  <si>
    <t>Nennbetrag</t>
  </si>
  <si>
    <t>Darlehensrest</t>
  </si>
  <si>
    <t>Zins</t>
  </si>
  <si>
    <t>v.H.</t>
  </si>
  <si>
    <t>v.H</t>
  </si>
  <si>
    <t>Tilgung</t>
  </si>
  <si>
    <t>Jährliche Leistungen (aus Nennbetrag)</t>
  </si>
  <si>
    <t>Zinsen</t>
  </si>
  <si>
    <t>Summe A</t>
  </si>
  <si>
    <t>A</t>
  </si>
  <si>
    <t>Summe B</t>
  </si>
  <si>
    <t>Gesamtfinanzierung (A + B)</t>
  </si>
  <si>
    <t></t>
  </si>
  <si>
    <t>Nachrichtlich: Zusätzliche nicht geförderte Instandsetzungsmaßnahmen in Höhe</t>
  </si>
  <si>
    <t>Die Mieterhöhung soll vorgenommen werden</t>
  </si>
  <si>
    <t>nach § 558 BGB. Die Vergleichsmiete nach der Modernisierung beträgt</t>
  </si>
  <si>
    <t>10.</t>
  </si>
  <si>
    <r>
      <t>Geldgeber und Art der Finanzierungsmittel</t>
    </r>
    <r>
      <rPr>
        <sz val="9"/>
        <rFont val="Arial"/>
        <family val="2"/>
      </rPr>
      <t xml:space="preserve"> </t>
    </r>
  </si>
  <si>
    <t>b) über 15 v.H.                  der Gesamtkosten (neu)</t>
  </si>
  <si>
    <t>jährliche Leistungen (aus Nennbetrag)</t>
  </si>
  <si>
    <t>11.</t>
  </si>
  <si>
    <t>Bemerkungen</t>
  </si>
  <si>
    <t>-</t>
  </si>
  <si>
    <t>Eigentümer oder Erbbauberechtigter in Nr. 1</t>
  </si>
  <si>
    <t>Jahr der Bezugsfertigkeit in Nr. 3</t>
  </si>
  <si>
    <t>alle Angaben in den Nummern 4 bis 10.</t>
  </si>
  <si>
    <t>12.</t>
  </si>
  <si>
    <t>Erklärungen und Ermächtigungen</t>
  </si>
  <si>
    <t>Landesbodenkreditanstalt, Auskünfte über die im Finanzierungsplan enthaltenen Fremdmittel unmittelbar von den Darlehensgebern einzuholen.</t>
  </si>
  <si>
    <t>Durch die Modernisierung erhöht sich die Kostenmiete voraussichtlich um</t>
  </si>
  <si>
    <t>Zins     v.H.</t>
  </si>
  <si>
    <t>Prüfungsbestätigung der Bewilligungsstelle</t>
  </si>
  <si>
    <t>Bemerkungen:</t>
  </si>
  <si>
    <t>Ort, Datum, Unterschrift</t>
  </si>
  <si>
    <t></t>
  </si>
  <si>
    <t>nach § 559 BGB. Die Mieterhöhung wird mit</t>
  </si>
  <si>
    <t>Formblatt BayModR I</t>
  </si>
  <si>
    <t>ohne Instandhaltung (mietenwirksam)</t>
  </si>
  <si>
    <t>Tilgung                                   €</t>
  </si>
  <si>
    <t>Zinsen (mietenwirksam)           €</t>
  </si>
  <si>
    <t>Aufteilung der Gesamtkosten</t>
  </si>
  <si>
    <t>Anlage Formblatt BayModR I</t>
  </si>
  <si>
    <t>1.</t>
  </si>
  <si>
    <t>Barrierereduzierung</t>
  </si>
  <si>
    <t>(z.B. Nachrüstung von Aufzügen, Wohnungszuschnitt)</t>
  </si>
  <si>
    <t>Verbesserung der Außenanlagen</t>
  </si>
  <si>
    <t>(z.B. Fenster, Erneuerung von Zentralheizungsanlagen)</t>
  </si>
  <si>
    <t>Sonstige Baumaßnahmen</t>
  </si>
  <si>
    <t>(z.B. Hochwasserschutz, Lärmschutz, Radonsanierung)</t>
  </si>
  <si>
    <t>Baunebenkosten</t>
  </si>
  <si>
    <t>Summe bisherige Gesamtkosten</t>
  </si>
  <si>
    <t>Berechnung der Mieterhöhung aus Modernisierung</t>
  </si>
  <si>
    <t>Mietausfallwagnis</t>
  </si>
  <si>
    <t>Summe der erhöhten jährlichen Aufwendungen</t>
  </si>
  <si>
    <t>€ je m² Wohnfläche monatlich</t>
  </si>
  <si>
    <t>b) über 15 v.H.                  der Gesamtkosten</t>
  </si>
  <si>
    <t>Zinsen             €</t>
  </si>
  <si>
    <t>Summe 1</t>
  </si>
  <si>
    <t>Wege zu Gebäuden und Wohnumfeldmaßnahmen</t>
  </si>
  <si>
    <t>Eingangsbereich und Wohnungszugang</t>
  </si>
  <si>
    <t>Vertikale Erschließung/Überwindung von Niveauunterschieden</t>
  </si>
  <si>
    <t>Anpassung der Raumgeometrie</t>
  </si>
  <si>
    <t>Maßnahmen an Sanitärräumen</t>
  </si>
  <si>
    <t>Bedienelemente, Stütz- und Haltesysteme, Orientierung,</t>
  </si>
  <si>
    <t>Kommunikation</t>
  </si>
  <si>
    <t xml:space="preserve">Gemeinschaftsräume, Mehrgenerationenwohnen </t>
  </si>
  <si>
    <t>Standard Altersgerechte Wohnung/Altersgerechtes Haus</t>
  </si>
  <si>
    <t>Maßnahmen zur Herstellung von Barrierefreiheit</t>
  </si>
  <si>
    <t>entsprechend DIN 18040-2</t>
  </si>
  <si>
    <t>3.</t>
  </si>
  <si>
    <t>Summe 2</t>
  </si>
  <si>
    <t>Summe 3</t>
  </si>
  <si>
    <t xml:space="preserve">Investitionskosten insgesamt </t>
  </si>
  <si>
    <t>Der Antrag wurde geprüft.</t>
  </si>
  <si>
    <t>Erbbauzinsen</t>
  </si>
  <si>
    <t>Summe Modernisierungskosten</t>
  </si>
  <si>
    <t>Darlehensreste</t>
  </si>
  <si>
    <t>vom</t>
  </si>
  <si>
    <t>**) =nicht mietenwirksame Instandsetzungen incl. anteilige Baunebenkosten</t>
  </si>
  <si>
    <t>Eigenleistungen                  a) innerhalb 15 v.H.</t>
  </si>
  <si>
    <r>
      <t xml:space="preserve">Jährliche Zinsen </t>
    </r>
    <r>
      <rPr>
        <sz val="8"/>
        <rFont val="Arial"/>
        <family val="2"/>
      </rPr>
      <t>(aus mietenwirksamen Modernisierungskosten)</t>
    </r>
  </si>
  <si>
    <t>Ich erkläre/wir erklären ausschließlich für eigene Rechnung zu handeln (soweit es sich nicht um Modernisierungs- und Erneuerungsmaßnahmen handelt, die ein Contractor auf eigene Rechnung auf dem Grundstück durchführt).</t>
  </si>
  <si>
    <t>Die Miete beträgt vor Durchführung der Modernisierungsmaßnahme</t>
  </si>
  <si>
    <t>Zinsen (Nennbetrag)    €</t>
  </si>
  <si>
    <t>Tilgung            €</t>
  </si>
  <si>
    <t></t>
  </si>
  <si>
    <t>Eigenleistungen                   a) innerhalb 15 v.H.</t>
  </si>
  <si>
    <t>Die durchschnittliche Kostenmiete vor der Modernisierung beträgt</t>
  </si>
  <si>
    <t>Die durchschnittliche Kostenmiete nach der Modernisierung beträgt damit</t>
  </si>
  <si>
    <t>Geschäftszeichen</t>
  </si>
  <si>
    <t>Die folgenden im Antrag abgegebenen Angaben sind subventionserhebliche Tatsachen im Sinn der §§ 3 bis 5 des Subventionsgesetzes und des § 264 des Strafgesetzbuches:</t>
  </si>
  <si>
    <t>13.</t>
  </si>
  <si>
    <t xml:space="preserve">Finanzierungsplan für öffentlich geförderten Wohnraum </t>
  </si>
  <si>
    <t></t>
  </si>
  <si>
    <t>Lage (Gemeinde, Ortsteil, Straße, Haus-Nr.)</t>
  </si>
  <si>
    <t>IBAN</t>
  </si>
  <si>
    <t>BIC</t>
  </si>
  <si>
    <t>Darin enthalten: Nicht modernisierungsbedingte Instandsetzungen **)</t>
  </si>
  <si>
    <t>Modernisierung von Mietwohnraum in Mehrfamilienhäusern sowie Pflegeplätzen in zugelassenen stationären Pflegeeinrichtungen</t>
  </si>
  <si>
    <r>
      <t>Modernisierung von Mietwohnraum in Mehrfamilienhäusern sowie Pflegeplätzen in zugelassenen stationären Pflegeeinrichtungen</t>
    </r>
    <r>
      <rPr>
        <sz val="10"/>
        <rFont val="Arial"/>
        <family val="2"/>
      </rPr>
      <t>*)</t>
    </r>
  </si>
  <si>
    <t xml:space="preserve">davon öffentlich gefördert **) </t>
  </si>
  <si>
    <t>**) mit Bescheid Nr.</t>
  </si>
  <si>
    <t>Telefon, E-Mail</t>
  </si>
  <si>
    <t>Notar</t>
  </si>
  <si>
    <t>Der/die Antragsteller als Privatperson(en) hat / haben sich durch Vorlage eines amtlichen Ausweispapiers legitimiert. Ablichtungen und Ausweispapiere sind dem Antrag beigefügt.</t>
  </si>
  <si>
    <t>Mit den baulichen Maßnahmen darf erst nach Bewilligung der Zuwendung begonnen werden, sofern die Bewilligungsstelle nicht ausnahmsweise einem vorzeitigen Baubeginn zugestimmt hat. Maßnahmen mit denen vor der Antragstellung begonnen wurde, können nicht gefördert werden.</t>
  </si>
  <si>
    <t>Die Angaben werden benötigt, um zu prüfen, ob die Voraussetzungen für die Gewährung der Zuwendung
vorliegen (Art. 16 Abs. 2 Bayer. Datenschutzgesetz). Sie gelten auch gegenüber der Bayerischen Landesbodenkreditanstalt.</t>
  </si>
  <si>
    <t xml:space="preserve">Ich ermächtige/wir ermächtigen die für die Beantragung der Zuwendung zuständigen Behörden sowie die Bayerische
</t>
  </si>
  <si>
    <t>Der/die Antragsteller/in wurde in einem persönlichen Informationsgespräch am __________________ über die wesentlichen Förder-, Darlehens-, und Sicherheitenbedingungen informiert.</t>
  </si>
  <si>
    <t>Erläuterungen durch die Bewilligungsstelle</t>
  </si>
  <si>
    <t>Die für die beantragten Fördermittel zuständige Bewilligungstelle gewährt über die Bayerische Landesbodenkreditanstalt nur Förderleistungen</t>
  </si>
  <si>
    <t>auf Basis des Bayerischen Wohnraumförderungsgesetzes sowie den staatlichen Wohnraumförderungsbestimmungen und -richtlinien. Dabei</t>
  </si>
  <si>
    <t>andere Produkte der Bayerischen Landesbodenkreditanstalt bzw. Produkte anderer Anbieter.</t>
  </si>
  <si>
    <t>steller erhält/erhalten nur zu diesem/n Förderprogramm(en) Erläuterungen von der Bewilligungsstelle. Es erfolgt keine Information über</t>
  </si>
  <si>
    <t>2.</t>
  </si>
  <si>
    <t>Steuer-Id-Nr. / Umsatzsteuer-Id-Nr.</t>
  </si>
  <si>
    <t>Hinweise nach Art. 13 und 14 der Datenschutz-Grundverordnung (DSGVO)</t>
  </si>
  <si>
    <t>14.</t>
  </si>
  <si>
    <t>Die Angaben in diesem Antrag sind freiwillig. Verantwortlich für die Verarbeitung dieser Daten ist die für die Förderung zuständige Bewilligungsstelle  (§ 1 Abs. 1 Durchführungsverordnung Wohnungsrecht - DVWoR).  Die Daten werden erhoben, um zu prüfen, ob die Voraussetzungen für die Bewilligung der Fördermittel vorliegen. Rechtsgrundlagen für die Datenerhebung ist Art. 21 des Bayerischen Wohnraumförderungsgesetzes. Weitere Informationen über die Verarbeitung Ihrer Daten und Ihre Rechte bei der Verarbeitung Ihrer Daten können Sie auf der Internetseite der zuständigen Stelle abrufen. Alternativ erhalten Sie diese Informationen auch von Ihrem zuständigen Sachbearbeiter oder von dem jeweiligen behördlichen Datenschutzbeauftragten.</t>
  </si>
  <si>
    <r>
      <t xml:space="preserve">Eigenleistungen </t>
    </r>
    <r>
      <rPr>
        <sz val="8"/>
        <rFont val="Arial"/>
        <family val="2"/>
      </rPr>
      <t>(z.B. Grundstücks- und Gebäudewert)</t>
    </r>
  </si>
  <si>
    <r>
      <t xml:space="preserve">Summe Fremdmittel
</t>
    </r>
    <r>
      <rPr>
        <sz val="8"/>
        <rFont val="Arial"/>
        <family val="2"/>
      </rPr>
      <t>(siehe beigefügte Aufstellung)</t>
    </r>
  </si>
  <si>
    <t>Maßnahmen lt. Anlage zu Nr. 4 BayModR</t>
  </si>
  <si>
    <t>Bundesförderung für effiziente Gebäude - Wohngebäude (BEG - WG)</t>
  </si>
  <si>
    <t>Sanierung zum Effizienzhaus 40 oder 40 EE</t>
  </si>
  <si>
    <t>Sanierung zum Effizienzhaus 55 oder 55 EE</t>
  </si>
  <si>
    <t>Sanierung zum Effizienzhaus 70 oder 70 EE</t>
  </si>
  <si>
    <t>Sanierung zum Effizienzhaus 85 oder 85 EE</t>
  </si>
  <si>
    <t>Sanierung zum Effizienzhaus Denkmal oder Denkmal EE</t>
  </si>
  <si>
    <t>Bundesförderung für effiziente Gebäude - Einzelmaßnahmen (BEG - EM)</t>
  </si>
  <si>
    <r>
      <t xml:space="preserve">Maßnahme / gemäß BEG - WG
</t>
    </r>
    <r>
      <rPr>
        <b/>
        <sz val="8"/>
        <rFont val="Arial"/>
        <family val="2"/>
      </rPr>
      <t>(nur förderfähige Kosten gemäß Bestätigung zum Antrag BzA)</t>
    </r>
  </si>
  <si>
    <r>
      <t xml:space="preserve">Maßnahme / gemäß BEG - EM
</t>
    </r>
    <r>
      <rPr>
        <b/>
        <sz val="8"/>
        <rFont val="Arial"/>
        <family val="2"/>
      </rPr>
      <t>(nur förderfähige Kosten gemäß Bestätigung zum Antrag BzA)</t>
    </r>
  </si>
  <si>
    <t>Einzelmaßnahmen an der Gebäudehülle</t>
  </si>
  <si>
    <t>Anlagentechnik (außer Heizung)</t>
  </si>
  <si>
    <t>Anlagen zur Wärmeerzeugung (Heizungstechnik)</t>
  </si>
  <si>
    <t>Heizungsoptimierung</t>
  </si>
  <si>
    <t>Fachplanung und Baubegleitung</t>
  </si>
  <si>
    <t>ein Kapitalmarktdarlehen aus dem Bayerischen Modernisierungsprogramm</t>
  </si>
  <si>
    <t>ein Zuschuss (Basis)</t>
  </si>
  <si>
    <t>ein Zuschuss (Nachhaltigkeit)</t>
  </si>
  <si>
    <t>Zuschuss (Basis)</t>
  </si>
  <si>
    <t>Zuschuss (Nachhaltigkeit)</t>
  </si>
  <si>
    <r>
      <t xml:space="preserve">Jahr der Bezugsfertigkeit  </t>
    </r>
    <r>
      <rPr>
        <sz val="12"/>
        <rFont val="Arial"/>
        <family val="2"/>
      </rPr>
      <t xml:space="preserve">  </t>
    </r>
    <r>
      <rPr>
        <sz val="12"/>
        <rFont val="Wingdings"/>
        <charset val="2"/>
      </rPr>
      <t></t>
    </r>
  </si>
  <si>
    <t></t>
  </si>
  <si>
    <t xml:space="preserve"> </t>
  </si>
  <si>
    <t>Abschreibung (inkl. Sonderabschreibung wenn zutreffend)</t>
  </si>
  <si>
    <t xml:space="preserve">Ich/wir wurde(n) in einem persönlichen Informationsgespräch am </t>
  </si>
  <si>
    <t>über die wesentlichen Förder-,</t>
  </si>
  <si>
    <t>Darlehens- und Sicherheitsbedingungen informiert.</t>
  </si>
  <si>
    <t xml:space="preserve">Ich erkläre/wir erklären, dass (im Falle der Modernisierung eines Pflegeheims) am </t>
  </si>
  <si>
    <t>Modernisierung und Instandsetzung (z.B. Wohnungszuschnitt, Sanitärinstallation, Wasserversorgung, Fußböden, Anbau/Ausbau von Balkonen/Loggien, bauliche Maßnahmen nach einem Teilrückbau wie Dachaufbau)</t>
  </si>
  <si>
    <t>Verbesserung Energieeffizienz gem. GEG</t>
  </si>
  <si>
    <t>Ende Bindungsfrist falls bekannt:</t>
  </si>
  <si>
    <t>vorgenommen (höchstens 8 v.H.)</t>
  </si>
  <si>
    <r>
      <t>Gesamtinvestitionskosten (Summe aus Anlage 1</t>
    </r>
    <r>
      <rPr>
        <sz val="10"/>
        <rFont val="Arial"/>
        <family val="2"/>
      </rPr>
      <t xml:space="preserve">) </t>
    </r>
  </si>
  <si>
    <t>Ich erkläre/ wir erklären, dass mit dem Bau noch nicht begonnen wurde.</t>
  </si>
  <si>
    <t>Für die Förderung gelten die Richtlinien für das Bayerische Modernisierungsprogramm (BayModR), Bekanntmachung des Bayerischen Staatsministeriums für Wohnen, Bau und Verkehr vom 9. März 2022 (BayMBl. Nr. 201) in der jeweils geltenden Fassung.</t>
  </si>
  <si>
    <t>Bindung</t>
  </si>
  <si>
    <t>*)zugelassene stationäre Pflegeeinrichtungen nach §§ 71 u. 72 SGB XI</t>
  </si>
  <si>
    <t>Bayer. Modernisierungsprogramm</t>
  </si>
  <si>
    <r>
      <t xml:space="preserve"> </t>
    </r>
    <r>
      <rPr>
        <b/>
        <sz val="10"/>
        <rFont val="Arial"/>
        <family val="2"/>
      </rPr>
      <t xml:space="preserve">15-jähriger </t>
    </r>
  </si>
  <si>
    <t xml:space="preserve"> mit          10-jähriger </t>
  </si>
  <si>
    <r>
      <t xml:space="preserve">     </t>
    </r>
    <r>
      <rPr>
        <b/>
        <sz val="10"/>
        <rFont val="Arial"/>
        <family val="2"/>
      </rPr>
      <t xml:space="preserve">20-jähriger </t>
    </r>
  </si>
  <si>
    <t>Energetische Daten zum Objekt</t>
  </si>
  <si>
    <t>Geplanter Standard</t>
  </si>
  <si>
    <t>keine Auswahl</t>
  </si>
  <si>
    <t>Einzelmaßnahme</t>
  </si>
  <si>
    <t>geplanter Energieeffizienzstandard</t>
  </si>
  <si>
    <t>Als Beheizung (Primärenergieträger) und ggf. Stromerzeugung sind vorgesehen</t>
  </si>
  <si>
    <t>Einsparung von Energie und CO2</t>
  </si>
  <si>
    <t>Gas</t>
  </si>
  <si>
    <t>Holz</t>
  </si>
  <si>
    <t>Geothermie</t>
  </si>
  <si>
    <t>Luftwärmepumpe</t>
  </si>
  <si>
    <t>Photovoltaik</t>
  </si>
  <si>
    <t>Biomasse</t>
  </si>
  <si>
    <t>Nah-/Fernwärme EE</t>
  </si>
  <si>
    <t>Nah-/Fernwärme Fossil</t>
  </si>
  <si>
    <t>Solarthermie</t>
  </si>
  <si>
    <t>Andere:</t>
  </si>
  <si>
    <t>- Primärenergiefaktor gem. GEG (soweit bekannt)</t>
  </si>
  <si>
    <t>- Geplanter Primärenergiebedarf</t>
  </si>
  <si>
    <t>kWh/(m²a)</t>
  </si>
  <si>
    <t>Daten aus der Bestätigung zum Antrag (BzA) der Bundesförderung effiziente Gebäude (BEG)*</t>
  </si>
  <si>
    <t>8.1</t>
  </si>
  <si>
    <t>8.2</t>
  </si>
  <si>
    <t>8.3</t>
  </si>
  <si>
    <t>Endenergieeinsparung</t>
  </si>
  <si>
    <t>kWh/a</t>
  </si>
  <si>
    <t>Primärenergieeinsparung</t>
  </si>
  <si>
    <t>CO2-Einsparung</t>
  </si>
  <si>
    <t>kg/a</t>
  </si>
  <si>
    <t>Geplanter Primärenergiebedarf</t>
  </si>
  <si>
    <t>Referenzgebäude/Anforderungswert</t>
  </si>
  <si>
    <t>kWh(m²a)</t>
  </si>
  <si>
    <t>Effizienzhaus / Ist-Wert</t>
  </si>
  <si>
    <t xml:space="preserve">*lediglich im Neubau mit EH 55 oder besser. Bei Modernsierungen mit EH 85 oder besser; Vorlage BzA zur Übermittlung der Antragsunterlagen </t>
  </si>
  <si>
    <t>an die BayernLabo.</t>
  </si>
  <si>
    <t xml:space="preserve">9. </t>
  </si>
  <si>
    <t>Angaben zur Miete bei freifinanziertem / nicht preisgebundenem Wohnraum</t>
  </si>
  <si>
    <t>10.1</t>
  </si>
  <si>
    <t>10.2</t>
  </si>
  <si>
    <t xml:space="preserve"> v.H. der mietenwirksamen Modernisierungskosten</t>
  </si>
  <si>
    <t xml:space="preserve"> €/je m² Wohnfläche monatlich</t>
  </si>
  <si>
    <t xml:space="preserve"> €/je m² Wohnfläche mtl.</t>
  </si>
  <si>
    <t>13.1</t>
  </si>
  <si>
    <t>13.2</t>
  </si>
  <si>
    <t>13.3</t>
  </si>
  <si>
    <t>13.4</t>
  </si>
  <si>
    <t>entscheidet die Bewilligungsstelle eigenverantwortlich über die/das diesem Antrag zugrunde liegende(n) Förderprogramm(e). Der/Die Antrag-</t>
  </si>
  <si>
    <t>15.</t>
  </si>
  <si>
    <t>15.1</t>
  </si>
  <si>
    <t>15.2</t>
  </si>
  <si>
    <t>15.3</t>
  </si>
  <si>
    <t>15.4</t>
  </si>
  <si>
    <t>15.5</t>
  </si>
  <si>
    <t>Eine Antragstellung beim Landesamt für Pflege aus dem PflegesoNah-Programm wurde geprüft.</t>
  </si>
  <si>
    <t>ein entsprechendes Darlehen aus dem PflegesoNah Programm beim Landesamt für Pflege beantragt wurde.</t>
  </si>
  <si>
    <t>Als Vorhabenbeginn gelten der Baubeginn (Aushub des Mutterbodens) oder grundsätzlich der Abschluss eines der Bauausführung zuzurechnenden Lieferungs- oder Leistungsvertrags.</t>
  </si>
  <si>
    <t>Regierung von Oberbayern           Maximilianstarße 39                              80538 München</t>
  </si>
  <si>
    <t>Regierung von Niederbayern           Regierungsplatz 540                            84028 Landshut</t>
  </si>
  <si>
    <t>Regierung der Oberpfalz                  Emeramsplatz 8                                 93047 Regensburg</t>
  </si>
  <si>
    <t>Regierung von Oberfranken              Ludwigstraße 20                                95444 Bayreuth</t>
  </si>
  <si>
    <t>Regierung von Mittelfranken             Promenade 27                                   91522 Ansbach</t>
  </si>
  <si>
    <t>Regierung von Unterfranken             Peterplatz 9                                      97070 Würzburg</t>
  </si>
  <si>
    <t>Regierung von Schwaben                Fronhof 10                                         86152 Augsburg</t>
  </si>
  <si>
    <t>Stadt Nürnberg                                       Stab Wohnen                                       Marienstraße 6                                            90402 Nürnberg</t>
  </si>
  <si>
    <t>Stadt Augsburg                            Wohnraumförderung und Wohnen                Mittlerer Lech 5                                          86150 Augsburg</t>
  </si>
  <si>
    <t>Stadt München                                 Referat für Stadtplanung und Bauordnung                              Blumenstraße 31                               80331 München</t>
  </si>
  <si>
    <t>bitte Adressat auswählen</t>
  </si>
  <si>
    <t>Modernisierungs- und Instandsetzungsmaßnahmen auf Rechnung eines Contractors</t>
  </si>
  <si>
    <r>
      <t xml:space="preserve">siehe Aufteilungsbogen Nr. 3 </t>
    </r>
    <r>
      <rPr>
        <sz val="8"/>
        <rFont val="Arial"/>
        <family val="2"/>
      </rPr>
      <t>(Bundesförderung für effiziente Gebäude - Einzelmaßnahmen)</t>
    </r>
  </si>
  <si>
    <r>
      <rPr>
        <sz val="10"/>
        <rFont val="Arial"/>
        <family val="2"/>
      </rPr>
      <t>siehe Aufteilungsbogen Nr. 2</t>
    </r>
    <r>
      <rPr>
        <sz val="12"/>
        <rFont val="Arial"/>
        <family val="2"/>
      </rPr>
      <t xml:space="preserve"> </t>
    </r>
    <r>
      <rPr>
        <sz val="8"/>
        <rFont val="Arial"/>
        <family val="2"/>
      </rPr>
      <t xml:space="preserve">(Bundesförderung für effiziente Gebäude - Wohngebäude </t>
    </r>
  </si>
  <si>
    <r>
      <rPr>
        <sz val="10"/>
        <rFont val="Arial"/>
        <family val="2"/>
      </rPr>
      <t>siehe Aufteilungsbogen Nr. 1</t>
    </r>
    <r>
      <rPr>
        <sz val="8"/>
        <rFont val="Arial"/>
        <family val="2"/>
      </rPr>
      <t xml:space="preserve"> (Maßnahmen lt. Anlage zu Nr. 4 BayModR)</t>
    </r>
  </si>
  <si>
    <t>In den Gesamtinvestitionskosten enthaltene Kostenanteile für Instandsetzungsmaßnahmen und Maßnahmen eines Contractors</t>
  </si>
  <si>
    <t xml:space="preserve">
     Antrag
     Schlussabrechnung</t>
  </si>
  <si>
    <t xml:space="preserve">Finanzierungsplan für freifinanzierten / nicht preisgebundenen Wohnraum </t>
  </si>
  <si>
    <t>Finanzierungsplan (A= bisherige Gesamtkosten, B= Modernisierungs- und Instandsetzungskosten)</t>
  </si>
  <si>
    <r>
      <t>Finanzierungsplan</t>
    </r>
    <r>
      <rPr>
        <sz val="10"/>
        <rFont val="Arial"/>
        <family val="2"/>
      </rPr>
      <t xml:space="preserve"> (A= bisherige Gesamtkosten, B= Modernisierungs- und Instandsetzungskosten nach Nr. 7)</t>
    </r>
  </si>
  <si>
    <t>Stand: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</si>
</sst>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 &quot;€&quot;_-;\-* #,##0\ &quot;€&quot;_-;_-* &quot;-&quot;??\ &quot;€&quot;_-;_-@_-"/>
    <numFmt numFmtId="165" formatCode="_-* #,##0\ _€_-;\-* #,##0\ _€_-;_-* &quot;-&quot;??\ _€_-;_-@_-"/>
    <numFmt numFmtId="166" formatCode="0.0"/>
  </numFmts>
  <fonts count="30">
    <font>
      <sz val="10"/>
      <name val="Arial"/>
    </font>
    <font>
      <sz val="10"/>
      <name val="Arial"/>
      <family val="2"/>
    </font>
    <font>
      <b/>
      <sz val="10"/>
      <name val="Arial"/>
      <family val="2"/>
    </font>
    <font>
      <sz val="8"/>
      <name val="Arial"/>
      <family val="2"/>
    </font>
    <font>
      <sz val="10"/>
      <name val="Arial"/>
      <family val="2"/>
    </font>
    <font>
      <b/>
      <sz val="9"/>
      <name val="Arial"/>
      <family val="2"/>
    </font>
    <font>
      <sz val="9"/>
      <name val="Arial"/>
      <family val="2"/>
    </font>
    <font>
      <b/>
      <sz val="11"/>
      <name val="Arial"/>
      <family val="2"/>
    </font>
    <font>
      <sz val="11"/>
      <name val="Arial"/>
      <family val="2"/>
    </font>
    <font>
      <b/>
      <sz val="12"/>
      <name val="Arial"/>
      <family val="2"/>
    </font>
    <font>
      <b/>
      <sz val="8"/>
      <name val="Arial"/>
      <family val="2"/>
    </font>
    <font>
      <b/>
      <sz val="9"/>
      <name val="Arial"/>
      <family val="2"/>
    </font>
    <font>
      <sz val="9"/>
      <name val="Arial"/>
      <family val="2"/>
    </font>
    <font>
      <sz val="10"/>
      <name val="Arial"/>
      <family val="2"/>
    </font>
    <font>
      <sz val="8"/>
      <name val="Arial"/>
      <family val="2"/>
    </font>
    <font>
      <sz val="10"/>
      <name val="Numberpile"/>
    </font>
    <font>
      <sz val="12"/>
      <name val="Wingdings"/>
      <charset val="2"/>
    </font>
    <font>
      <sz val="12"/>
      <name val="Arial"/>
      <family val="2"/>
    </font>
    <font>
      <b/>
      <u/>
      <sz val="11"/>
      <name val="Arial"/>
      <family val="2"/>
    </font>
    <font>
      <b/>
      <sz val="11"/>
      <name val="Arial"/>
      <family val="2"/>
    </font>
    <font>
      <sz val="12"/>
      <name val="Numberpile"/>
    </font>
    <font>
      <b/>
      <sz val="11"/>
      <name val="Numberpile"/>
    </font>
    <font>
      <b/>
      <sz val="12"/>
      <name val="Wingdings"/>
      <charset val="2"/>
    </font>
    <font>
      <sz val="11"/>
      <name val="Calibri"/>
      <family val="2"/>
    </font>
    <font>
      <sz val="12"/>
      <color rgb="FF0070C0"/>
      <name val="BayernLB Corpid"/>
    </font>
    <font>
      <sz val="10"/>
      <color rgb="FFFF0000"/>
      <name val="Arial"/>
      <family val="2"/>
    </font>
    <font>
      <sz val="9"/>
      <color rgb="FFFF0000"/>
      <name val="Arial"/>
      <family val="2"/>
    </font>
    <font>
      <sz val="10"/>
      <name val="Wingdings"/>
      <charset val="2"/>
    </font>
    <font>
      <sz val="10"/>
      <name val="Arial"/>
      <family val="2"/>
    </font>
    <font>
      <u/>
      <sz val="1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28" fillId="0" borderId="0" applyFont="0" applyFill="0" applyBorder="0" applyAlignment="0" applyProtection="0"/>
  </cellStyleXfs>
  <cellXfs count="726">
    <xf numFmtId="0" fontId="0" fillId="0" borderId="0" xfId="0"/>
    <xf numFmtId="0" fontId="0" fillId="0" borderId="0" xfId="0" applyBorder="1"/>
    <xf numFmtId="0" fontId="0" fillId="0" borderId="0" xfId="0" applyFill="1" applyBorder="1"/>
    <xf numFmtId="0" fontId="0" fillId="2" borderId="0" xfId="0" applyFill="1" applyBorder="1"/>
    <xf numFmtId="0" fontId="0" fillId="2" borderId="1" xfId="0" applyFill="1" applyBorder="1"/>
    <xf numFmtId="0" fontId="0" fillId="0" borderId="0" xfId="0" applyFill="1" applyBorder="1" applyAlignment="1"/>
    <xf numFmtId="0" fontId="0" fillId="2" borderId="0" xfId="0" applyFill="1" applyBorder="1" applyAlignment="1"/>
    <xf numFmtId="0" fontId="0" fillId="2" borderId="2" xfId="0" applyFill="1" applyBorder="1"/>
    <xf numFmtId="0" fontId="2" fillId="2" borderId="0" xfId="0" applyFont="1" applyFill="1" applyBorder="1"/>
    <xf numFmtId="0" fontId="0" fillId="2" borderId="11" xfId="0" applyFill="1" applyBorder="1"/>
    <xf numFmtId="0" fontId="7" fillId="2" borderId="0" xfId="0" applyFont="1" applyFill="1" applyBorder="1" applyAlignment="1">
      <alignment vertical="center"/>
    </xf>
    <xf numFmtId="0" fontId="6" fillId="0" borderId="0" xfId="0" applyFont="1" applyFill="1" applyBorder="1"/>
    <xf numFmtId="0" fontId="6" fillId="2" borderId="0" xfId="0" applyFont="1" applyFill="1" applyBorder="1"/>
    <xf numFmtId="0" fontId="0" fillId="2" borderId="11" xfId="0" applyFill="1" applyBorder="1" applyAlignment="1"/>
    <xf numFmtId="0" fontId="6" fillId="2" borderId="0" xfId="0" applyFont="1" applyFill="1" applyBorder="1" applyAlignment="1"/>
    <xf numFmtId="0" fontId="6" fillId="0" borderId="0" xfId="0" applyFont="1" applyFill="1" applyBorder="1" applyAlignment="1">
      <alignment horizontal="center"/>
    </xf>
    <xf numFmtId="49" fontId="0" fillId="2" borderId="1" xfId="0" applyNumberFormat="1" applyFill="1" applyBorder="1"/>
    <xf numFmtId="0" fontId="0" fillId="0" borderId="0" xfId="0" applyFill="1" applyBorder="1" applyAlignment="1">
      <alignment horizontal="center"/>
    </xf>
    <xf numFmtId="0" fontId="3" fillId="0" borderId="0" xfId="0" applyFont="1" applyFill="1" applyBorder="1"/>
    <xf numFmtId="0" fontId="6" fillId="2" borderId="11" xfId="0" applyFont="1" applyFill="1" applyBorder="1"/>
    <xf numFmtId="0" fontId="7" fillId="0" borderId="0" xfId="0" applyFont="1" applyFill="1" applyBorder="1" applyAlignment="1">
      <alignment vertical="center"/>
    </xf>
    <xf numFmtId="0" fontId="1" fillId="0" borderId="0" xfId="0" applyFont="1" applyFill="1" applyBorder="1"/>
    <xf numFmtId="0" fontId="0" fillId="0" borderId="0" xfId="0" applyFill="1" applyBorder="1" applyAlignment="1">
      <alignment horizontal="right"/>
    </xf>
    <xf numFmtId="0" fontId="6" fillId="0" borderId="0" xfId="0" applyFont="1" applyFill="1" applyBorder="1" applyAlignment="1">
      <alignment horizontal="right"/>
    </xf>
    <xf numFmtId="0" fontId="6" fillId="0" borderId="0" xfId="0" applyFont="1" applyFill="1" applyBorder="1" applyAlignment="1"/>
    <xf numFmtId="0" fontId="2" fillId="0" borderId="0" xfId="0" applyFont="1" applyFill="1" applyBorder="1" applyAlignment="1"/>
    <xf numFmtId="0" fontId="0" fillId="2" borderId="8" xfId="0" applyFill="1" applyBorder="1"/>
    <xf numFmtId="0" fontId="1" fillId="2" borderId="11" xfId="0" applyFont="1" applyFill="1" applyBorder="1" applyAlignment="1"/>
    <xf numFmtId="0" fontId="0" fillId="2" borderId="18" xfId="0" applyFill="1" applyBorder="1"/>
    <xf numFmtId="0" fontId="0" fillId="2" borderId="19" xfId="0" applyFill="1" applyBorder="1"/>
    <xf numFmtId="0" fontId="6" fillId="0" borderId="0" xfId="0" applyFont="1" applyFill="1" applyBorder="1" applyAlignment="1">
      <alignment horizontal="left"/>
    </xf>
    <xf numFmtId="49" fontId="6" fillId="2" borderId="17" xfId="0" applyNumberFormat="1" applyFont="1" applyFill="1" applyBorder="1"/>
    <xf numFmtId="4" fontId="0" fillId="0" borderId="0" xfId="0" applyNumberFormat="1" applyFill="1" applyBorder="1" applyAlignment="1">
      <alignment horizontal="center"/>
    </xf>
    <xf numFmtId="0" fontId="0" fillId="2" borderId="20" xfId="0" applyFill="1" applyBorder="1"/>
    <xf numFmtId="0" fontId="0" fillId="2" borderId="21" xfId="0" applyFill="1" applyBorder="1"/>
    <xf numFmtId="0" fontId="5" fillId="0" borderId="0" xfId="0" applyFont="1" applyFill="1" applyBorder="1" applyAlignment="1"/>
    <xf numFmtId="0" fontId="0" fillId="2" borderId="22" xfId="0" applyFill="1" applyBorder="1"/>
    <xf numFmtId="3" fontId="0" fillId="0" borderId="0" xfId="0" applyNumberFormat="1" applyFill="1" applyBorder="1"/>
    <xf numFmtId="49" fontId="5" fillId="0" borderId="0" xfId="0" applyNumberFormat="1" applyFont="1" applyFill="1" applyBorder="1"/>
    <xf numFmtId="0" fontId="5" fillId="0" borderId="0" xfId="0" applyFont="1" applyFill="1" applyBorder="1"/>
    <xf numFmtId="49" fontId="6" fillId="0" borderId="0" xfId="0" applyNumberFormat="1" applyFont="1" applyFill="1" applyBorder="1"/>
    <xf numFmtId="0" fontId="4" fillId="0" borderId="0" xfId="0" applyFont="1" applyFill="1" applyBorder="1" applyAlignment="1">
      <alignment horizontal="center"/>
    </xf>
    <xf numFmtId="49" fontId="1" fillId="0" borderId="0" xfId="0" applyNumberFormat="1" applyFont="1" applyFill="1" applyBorder="1"/>
    <xf numFmtId="0" fontId="1" fillId="0" borderId="0" xfId="0" applyFont="1" applyFill="1" applyBorder="1" applyAlignment="1"/>
    <xf numFmtId="0" fontId="3" fillId="0" borderId="0" xfId="0" applyFont="1" applyFill="1" applyBorder="1" applyAlignment="1">
      <alignment horizontal="center"/>
    </xf>
    <xf numFmtId="49" fontId="1" fillId="2" borderId="1" xfId="0" applyNumberFormat="1" applyFont="1" applyFill="1" applyBorder="1"/>
    <xf numFmtId="49" fontId="0" fillId="2" borderId="2" xfId="0" applyNumberFormat="1" applyFill="1" applyBorder="1" applyAlignment="1"/>
    <xf numFmtId="0" fontId="0" fillId="2" borderId="27" xfId="0" applyFill="1" applyBorder="1"/>
    <xf numFmtId="0" fontId="2" fillId="2" borderId="0" xfId="0" applyFont="1" applyFill="1" applyBorder="1" applyAlignment="1"/>
    <xf numFmtId="0" fontId="0" fillId="0" borderId="0" xfId="0" applyFill="1"/>
    <xf numFmtId="49" fontId="1" fillId="2" borderId="2" xfId="0" applyNumberFormat="1" applyFont="1" applyFill="1" applyBorder="1" applyAlignment="1"/>
    <xf numFmtId="0" fontId="0" fillId="2" borderId="29" xfId="0" applyFill="1" applyBorder="1"/>
    <xf numFmtId="0" fontId="8" fillId="2" borderId="0" xfId="0" applyFont="1" applyFill="1" applyBorder="1"/>
    <xf numFmtId="0" fontId="0" fillId="2" borderId="9" xfId="0" applyFill="1" applyBorder="1"/>
    <xf numFmtId="0" fontId="0" fillId="2" borderId="10" xfId="0" applyFill="1" applyBorder="1"/>
    <xf numFmtId="0" fontId="2" fillId="2" borderId="20" xfId="0" applyFont="1" applyFill="1" applyBorder="1"/>
    <xf numFmtId="3" fontId="0" fillId="2" borderId="11" xfId="0" applyNumberFormat="1" applyFill="1" applyBorder="1"/>
    <xf numFmtId="3" fontId="5" fillId="2" borderId="0" xfId="0" applyNumberFormat="1" applyFont="1" applyFill="1" applyBorder="1" applyAlignment="1"/>
    <xf numFmtId="49" fontId="7" fillId="2" borderId="2" xfId="0" applyNumberFormat="1" applyFont="1" applyFill="1" applyBorder="1" applyAlignment="1"/>
    <xf numFmtId="4" fontId="0" fillId="2" borderId="11" xfId="0" applyNumberFormat="1" applyFill="1" applyBorder="1" applyAlignment="1"/>
    <xf numFmtId="0" fontId="7" fillId="2" borderId="20" xfId="0" applyFont="1" applyFill="1" applyBorder="1" applyAlignment="1">
      <alignment vertical="center"/>
    </xf>
    <xf numFmtId="0" fontId="7" fillId="2" borderId="20" xfId="0" applyFont="1" applyFill="1" applyBorder="1"/>
    <xf numFmtId="0" fontId="0" fillId="2" borderId="21" xfId="0" applyFill="1" applyBorder="1" applyAlignment="1"/>
    <xf numFmtId="0" fontId="0" fillId="0" borderId="12" xfId="0" applyFill="1" applyBorder="1" applyProtection="1">
      <protection locked="0"/>
    </xf>
    <xf numFmtId="3" fontId="0" fillId="0" borderId="23" xfId="0" applyNumberFormat="1" applyFill="1" applyBorder="1" applyAlignment="1" applyProtection="1">
      <protection locked="0"/>
    </xf>
    <xf numFmtId="3" fontId="1" fillId="0" borderId="23" xfId="0" applyNumberFormat="1" applyFont="1" applyFill="1" applyBorder="1" applyAlignment="1" applyProtection="1">
      <protection locked="0"/>
    </xf>
    <xf numFmtId="0" fontId="0" fillId="0" borderId="23" xfId="0" applyFill="1" applyBorder="1" applyProtection="1">
      <protection locked="0"/>
    </xf>
    <xf numFmtId="0" fontId="0" fillId="2" borderId="33" xfId="0" applyFill="1" applyBorder="1"/>
    <xf numFmtId="3" fontId="1" fillId="0" borderId="23" xfId="0" applyNumberFormat="1" applyFont="1" applyFill="1" applyBorder="1" applyProtection="1">
      <protection locked="0"/>
    </xf>
    <xf numFmtId="3" fontId="1" fillId="0" borderId="16" xfId="0" applyNumberFormat="1" applyFont="1" applyFill="1" applyBorder="1" applyProtection="1">
      <protection locked="0"/>
    </xf>
    <xf numFmtId="0" fontId="0" fillId="0" borderId="16" xfId="0" applyBorder="1" applyAlignment="1" applyProtection="1">
      <alignment horizontal="left"/>
      <protection locked="0"/>
    </xf>
    <xf numFmtId="0" fontId="4" fillId="2" borderId="0" xfId="0" applyFont="1" applyFill="1" applyBorder="1" applyAlignment="1">
      <alignment horizontal="center"/>
    </xf>
    <xf numFmtId="0" fontId="7" fillId="2" borderId="8" xfId="0" applyFont="1" applyFill="1" applyBorder="1" applyAlignment="1">
      <alignment vertical="center"/>
    </xf>
    <xf numFmtId="49" fontId="7" fillId="2" borderId="35" xfId="0" applyNumberFormat="1" applyFont="1" applyFill="1" applyBorder="1" applyAlignment="1">
      <alignment vertical="center"/>
    </xf>
    <xf numFmtId="0" fontId="7" fillId="2" borderId="35" xfId="0" applyFont="1" applyFill="1" applyBorder="1" applyAlignment="1">
      <alignment wrapText="1"/>
    </xf>
    <xf numFmtId="0" fontId="0" fillId="2" borderId="35" xfId="0" applyFill="1" applyBorder="1"/>
    <xf numFmtId="9" fontId="6" fillId="2" borderId="35" xfId="1" applyFont="1" applyFill="1" applyBorder="1" applyAlignment="1">
      <alignment horizontal="center"/>
    </xf>
    <xf numFmtId="0" fontId="0" fillId="2" borderId="36" xfId="0" applyFill="1" applyBorder="1"/>
    <xf numFmtId="165" fontId="1" fillId="0" borderId="37" xfId="0" applyNumberFormat="1" applyFont="1" applyFill="1" applyBorder="1" applyAlignment="1" applyProtection="1">
      <alignment horizontal="right"/>
      <protection locked="0"/>
    </xf>
    <xf numFmtId="3" fontId="0" fillId="0" borderId="23" xfId="0" applyNumberFormat="1" applyBorder="1" applyProtection="1">
      <protection locked="0"/>
    </xf>
    <xf numFmtId="3" fontId="0" fillId="0" borderId="12" xfId="0" applyNumberFormat="1" applyBorder="1" applyProtection="1">
      <protection locked="0"/>
    </xf>
    <xf numFmtId="2" fontId="1" fillId="0" borderId="7" xfId="1" applyNumberFormat="1" applyFont="1" applyFill="1" applyBorder="1" applyProtection="1">
      <protection locked="0"/>
    </xf>
    <xf numFmtId="2" fontId="1" fillId="0" borderId="15" xfId="1" applyNumberFormat="1" applyFont="1" applyFill="1" applyBorder="1" applyProtection="1">
      <protection locked="0"/>
    </xf>
    <xf numFmtId="2" fontId="0" fillId="0" borderId="23" xfId="1" applyNumberFormat="1" applyFont="1" applyFill="1" applyBorder="1" applyProtection="1">
      <protection locked="0"/>
    </xf>
    <xf numFmtId="3" fontId="1" fillId="0" borderId="6" xfId="0" applyNumberFormat="1" applyFont="1" applyFill="1" applyBorder="1" applyAlignment="1" applyProtection="1">
      <alignment wrapText="1"/>
      <protection locked="0"/>
    </xf>
    <xf numFmtId="3" fontId="1" fillId="0" borderId="6" xfId="0" applyNumberFormat="1" applyFont="1" applyFill="1" applyBorder="1" applyAlignment="1" applyProtection="1">
      <protection locked="0"/>
    </xf>
    <xf numFmtId="2" fontId="0" fillId="0" borderId="23" xfId="0" applyNumberFormat="1" applyBorder="1" applyAlignment="1" applyProtection="1">
      <alignment horizontal="right" indent="1"/>
      <protection locked="0"/>
    </xf>
    <xf numFmtId="3" fontId="1" fillId="0" borderId="6" xfId="0" applyNumberFormat="1" applyFont="1" applyFill="1" applyBorder="1" applyAlignment="1" applyProtection="1">
      <alignment horizontal="right" wrapText="1"/>
      <protection locked="0"/>
    </xf>
    <xf numFmtId="3" fontId="1" fillId="0" borderId="16" xfId="0" applyNumberFormat="1" applyFont="1" applyFill="1" applyBorder="1" applyAlignment="1" applyProtection="1">
      <alignment horizontal="right" wrapText="1"/>
      <protection locked="0"/>
    </xf>
    <xf numFmtId="0" fontId="6" fillId="2" borderId="16" xfId="0" applyFont="1" applyFill="1" applyBorder="1" applyAlignment="1" applyProtection="1">
      <alignment horizontal="left" wrapText="1"/>
    </xf>
    <xf numFmtId="0" fontId="0" fillId="2" borderId="20" xfId="0" applyFill="1" applyBorder="1" applyAlignment="1">
      <alignment horizontal="left" vertical="top" wrapText="1"/>
    </xf>
    <xf numFmtId="0" fontId="0" fillId="0" borderId="0" xfId="0" applyAlignment="1">
      <alignment horizontal="left" vertical="top" wrapText="1"/>
    </xf>
    <xf numFmtId="3" fontId="0" fillId="2" borderId="23" xfId="0" applyNumberFormat="1" applyFill="1" applyBorder="1" applyProtection="1"/>
    <xf numFmtId="3" fontId="0" fillId="2" borderId="23" xfId="0" applyNumberFormat="1" applyFill="1" applyBorder="1" applyAlignment="1" applyProtection="1">
      <alignment horizontal="right" indent="1"/>
    </xf>
    <xf numFmtId="3" fontId="0" fillId="2" borderId="7" xfId="0" applyNumberFormat="1" applyFill="1" applyBorder="1" applyProtection="1"/>
    <xf numFmtId="3" fontId="0" fillId="2" borderId="5" xfId="0" applyNumberFormat="1" applyFill="1" applyBorder="1" applyProtection="1"/>
    <xf numFmtId="3" fontId="0" fillId="2" borderId="0" xfId="0" applyNumberFormat="1" applyFill="1" applyBorder="1"/>
    <xf numFmtId="49" fontId="6" fillId="2" borderId="0" xfId="0" applyNumberFormat="1" applyFont="1" applyFill="1" applyBorder="1"/>
    <xf numFmtId="0" fontId="8" fillId="2" borderId="21" xfId="0" applyFont="1" applyFill="1" applyBorder="1" applyAlignment="1">
      <alignment vertical="center" wrapText="1"/>
    </xf>
    <xf numFmtId="49" fontId="0" fillId="2" borderId="19" xfId="0" applyNumberFormat="1" applyFill="1" applyBorder="1" applyAlignment="1"/>
    <xf numFmtId="49" fontId="0" fillId="2" borderId="11" xfId="0" applyNumberFormat="1" applyFill="1" applyBorder="1"/>
    <xf numFmtId="0" fontId="11" fillId="2" borderId="11" xfId="0" applyFont="1" applyFill="1" applyBorder="1" applyAlignment="1"/>
    <xf numFmtId="49" fontId="8" fillId="2" borderId="0" xfId="0" applyNumberFormat="1" applyFont="1" applyFill="1" applyBorder="1"/>
    <xf numFmtId="0" fontId="8" fillId="2" borderId="0" xfId="0" applyFont="1" applyFill="1" applyBorder="1" applyAlignment="1">
      <alignment wrapText="1"/>
    </xf>
    <xf numFmtId="9" fontId="6" fillId="2" borderId="0" xfId="1" applyFont="1" applyFill="1" applyBorder="1" applyAlignment="1">
      <alignment horizontal="center"/>
    </xf>
    <xf numFmtId="49" fontId="5" fillId="2" borderId="0" xfId="0" applyNumberFormat="1" applyFont="1" applyFill="1" applyBorder="1"/>
    <xf numFmtId="0" fontId="5" fillId="2" borderId="0" xfId="0" applyFont="1" applyFill="1" applyBorder="1"/>
    <xf numFmtId="0" fontId="12" fillId="2" borderId="0" xfId="0" applyFont="1" applyFill="1" applyBorder="1" applyAlignment="1"/>
    <xf numFmtId="0" fontId="12" fillId="2" borderId="0" xfId="0" applyFont="1" applyFill="1" applyBorder="1" applyAlignment="1">
      <alignment wrapText="1"/>
    </xf>
    <xf numFmtId="0" fontId="2" fillId="2" borderId="30" xfId="0" applyFont="1" applyFill="1" applyBorder="1"/>
    <xf numFmtId="0" fontId="7" fillId="2" borderId="29" xfId="0" applyFont="1" applyFill="1" applyBorder="1" applyAlignment="1">
      <alignment vertical="center"/>
    </xf>
    <xf numFmtId="49" fontId="6" fillId="2" borderId="29" xfId="0" applyNumberFormat="1" applyFont="1" applyFill="1" applyBorder="1"/>
    <xf numFmtId="0" fontId="12" fillId="2" borderId="29" xfId="0" applyFont="1" applyFill="1" applyBorder="1" applyAlignment="1"/>
    <xf numFmtId="0" fontId="12" fillId="2" borderId="29" xfId="0" applyFont="1" applyFill="1" applyBorder="1" applyAlignment="1">
      <alignment horizontal="center"/>
    </xf>
    <xf numFmtId="0" fontId="12" fillId="2" borderId="29" xfId="0" applyFont="1" applyFill="1" applyBorder="1" applyAlignment="1">
      <alignment horizontal="center" wrapText="1"/>
    </xf>
    <xf numFmtId="0" fontId="4" fillId="2" borderId="29" xfId="0" applyFont="1" applyFill="1" applyBorder="1" applyAlignment="1">
      <alignment horizontal="center"/>
    </xf>
    <xf numFmtId="0" fontId="0" fillId="2" borderId="9" xfId="0" applyFill="1" applyBorder="1" applyAlignment="1"/>
    <xf numFmtId="0" fontId="0" fillId="2" borderId="9" xfId="0" applyFill="1" applyBorder="1" applyAlignment="1">
      <alignment horizontal="right"/>
    </xf>
    <xf numFmtId="0" fontId="0" fillId="2" borderId="9" xfId="0" applyFill="1" applyBorder="1" applyAlignment="1">
      <alignment horizontal="center"/>
    </xf>
    <xf numFmtId="3" fontId="13" fillId="0" borderId="17" xfId="0" applyNumberFormat="1" applyFont="1" applyFill="1" applyBorder="1" applyAlignment="1" applyProtection="1">
      <protection locked="0"/>
    </xf>
    <xf numFmtId="0" fontId="8" fillId="2" borderId="0" xfId="0" applyFont="1" applyFill="1" applyBorder="1" applyAlignment="1"/>
    <xf numFmtId="0" fontId="8" fillId="2" borderId="21" xfId="0" applyFont="1" applyFill="1" applyBorder="1" applyAlignment="1"/>
    <xf numFmtId="4" fontId="0" fillId="0" borderId="12" xfId="0" applyNumberFormat="1" applyFill="1" applyBorder="1" applyProtection="1">
      <protection locked="0"/>
    </xf>
    <xf numFmtId="4" fontId="0" fillId="0" borderId="6" xfId="0" applyNumberFormat="1" applyFill="1" applyBorder="1" applyProtection="1">
      <protection locked="0"/>
    </xf>
    <xf numFmtId="2" fontId="1" fillId="0" borderId="23" xfId="0" applyNumberFormat="1" applyFont="1" applyFill="1" applyBorder="1" applyProtection="1">
      <protection locked="0"/>
    </xf>
    <xf numFmtId="166" fontId="0" fillId="0" borderId="23" xfId="0" applyNumberFormat="1" applyFill="1" applyBorder="1" applyAlignment="1" applyProtection="1">
      <alignment horizontal="center"/>
      <protection locked="0"/>
    </xf>
    <xf numFmtId="4" fontId="0" fillId="0" borderId="2" xfId="1" applyNumberFormat="1" applyFont="1" applyFill="1" applyBorder="1" applyAlignment="1" applyProtection="1">
      <protection locked="0"/>
    </xf>
    <xf numFmtId="4" fontId="0" fillId="0" borderId="23" xfId="1" applyNumberFormat="1" applyFont="1" applyFill="1" applyBorder="1" applyProtection="1">
      <protection locked="0"/>
    </xf>
    <xf numFmtId="4" fontId="1" fillId="0" borderId="2" xfId="1" applyNumberFormat="1" applyFont="1" applyFill="1" applyBorder="1" applyAlignment="1" applyProtection="1">
      <protection locked="0"/>
    </xf>
    <xf numFmtId="4" fontId="1" fillId="0" borderId="23" xfId="1" applyNumberFormat="1" applyFont="1" applyFill="1" applyBorder="1" applyAlignment="1" applyProtection="1">
      <protection locked="0"/>
    </xf>
    <xf numFmtId="4" fontId="1" fillId="0" borderId="44" xfId="1" applyNumberFormat="1" applyFont="1" applyFill="1" applyBorder="1" applyAlignment="1" applyProtection="1">
      <protection locked="0"/>
    </xf>
    <xf numFmtId="3" fontId="0" fillId="0" borderId="15" xfId="0" applyNumberFormat="1" applyBorder="1" applyProtection="1">
      <protection locked="0"/>
    </xf>
    <xf numFmtId="4" fontId="1" fillId="0" borderId="7" xfId="1" applyNumberFormat="1" applyFont="1" applyFill="1" applyBorder="1" applyProtection="1">
      <protection locked="0"/>
    </xf>
    <xf numFmtId="3" fontId="1" fillId="2" borderId="6" xfId="0" applyNumberFormat="1" applyFont="1" applyFill="1" applyBorder="1" applyAlignment="1" applyProtection="1">
      <alignment wrapText="1"/>
    </xf>
    <xf numFmtId="0" fontId="1" fillId="2" borderId="16" xfId="0" applyFont="1" applyFill="1" applyBorder="1" applyAlignment="1" applyProtection="1">
      <alignment horizontal="left" wrapText="1"/>
    </xf>
    <xf numFmtId="3" fontId="1" fillId="2" borderId="16" xfId="0" applyNumberFormat="1" applyFont="1" applyFill="1" applyBorder="1" applyAlignment="1" applyProtection="1"/>
    <xf numFmtId="0" fontId="23" fillId="0" borderId="0" xfId="0" applyFont="1" applyAlignment="1">
      <alignment vertical="center"/>
    </xf>
    <xf numFmtId="0" fontId="4" fillId="0" borderId="0" xfId="0" applyFont="1" applyFill="1"/>
    <xf numFmtId="0" fontId="4" fillId="0" borderId="0" xfId="0" applyFont="1"/>
    <xf numFmtId="3" fontId="4" fillId="4" borderId="12" xfId="0" applyNumberFormat="1" applyFont="1" applyFill="1" applyBorder="1" applyProtection="1">
      <protection locked="0"/>
    </xf>
    <xf numFmtId="0" fontId="24" fillId="0" borderId="0" xfId="0" applyFont="1" applyAlignment="1">
      <alignment vertical="center"/>
    </xf>
    <xf numFmtId="0" fontId="7" fillId="2" borderId="0" xfId="0" applyFont="1" applyFill="1" applyBorder="1"/>
    <xf numFmtId="2" fontId="0" fillId="0" borderId="23" xfId="0" applyNumberFormat="1" applyBorder="1" applyProtection="1">
      <protection locked="0"/>
    </xf>
    <xf numFmtId="0" fontId="0" fillId="2" borderId="13" xfId="0" applyFill="1" applyBorder="1" applyProtection="1"/>
    <xf numFmtId="165" fontId="4" fillId="2" borderId="37" xfId="0" applyNumberFormat="1" applyFont="1" applyFill="1" applyBorder="1" applyAlignment="1" applyProtection="1">
      <alignment horizontal="right"/>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wrapText="1"/>
    </xf>
    <xf numFmtId="3" fontId="1" fillId="2" borderId="23" xfId="0" applyNumberFormat="1" applyFont="1" applyFill="1" applyBorder="1" applyAlignment="1" applyProtection="1">
      <alignment horizontal="center"/>
    </xf>
    <xf numFmtId="49" fontId="1" fillId="2" borderId="1" xfId="0" applyNumberFormat="1" applyFont="1" applyFill="1" applyBorder="1" applyAlignment="1">
      <alignment horizontal="left" vertical="top"/>
    </xf>
    <xf numFmtId="0" fontId="0" fillId="2" borderId="0" xfId="0" applyFill="1" applyBorder="1" applyProtection="1"/>
    <xf numFmtId="0" fontId="2" fillId="2" borderId="1" xfId="0" applyFont="1" applyFill="1" applyBorder="1" applyProtection="1"/>
    <xf numFmtId="0" fontId="2" fillId="2" borderId="2" xfId="0" applyFont="1" applyFill="1" applyBorder="1" applyProtection="1"/>
    <xf numFmtId="0" fontId="0" fillId="2" borderId="2" xfId="0" applyFill="1" applyBorder="1" applyProtection="1"/>
    <xf numFmtId="0" fontId="0" fillId="2" borderId="7" xfId="0" applyFill="1" applyBorder="1" applyProtection="1"/>
    <xf numFmtId="0" fontId="0" fillId="2" borderId="1" xfId="0" applyFill="1" applyBorder="1" applyProtection="1"/>
    <xf numFmtId="0" fontId="2" fillId="2" borderId="17" xfId="0" applyFont="1" applyFill="1" applyBorder="1" applyProtection="1"/>
    <xf numFmtId="0" fontId="0" fillId="2" borderId="11" xfId="0" applyFill="1" applyBorder="1" applyProtection="1"/>
    <xf numFmtId="0" fontId="4" fillId="2" borderId="3" xfId="0" applyFont="1" applyFill="1" applyBorder="1" applyProtection="1"/>
    <xf numFmtId="0" fontId="0" fillId="2" borderId="4" xfId="0" applyFill="1" applyBorder="1" applyProtection="1"/>
    <xf numFmtId="0" fontId="0" fillId="2" borderId="5" xfId="0" applyFill="1" applyBorder="1" applyProtection="1"/>
    <xf numFmtId="0" fontId="4" fillId="2" borderId="17" xfId="0" applyFont="1" applyFill="1" applyBorder="1" applyProtection="1"/>
    <xf numFmtId="0" fontId="0" fillId="2" borderId="15" xfId="0" applyFill="1" applyBorder="1" applyProtection="1"/>
    <xf numFmtId="0" fontId="4" fillId="2" borderId="6" xfId="0" applyFont="1" applyFill="1" applyBorder="1" applyProtection="1"/>
    <xf numFmtId="0" fontId="2" fillId="2" borderId="6" xfId="0" applyFont="1" applyFill="1" applyBorder="1" applyProtection="1"/>
    <xf numFmtId="0" fontId="2" fillId="2" borderId="3" xfId="0" applyFont="1" applyFill="1" applyBorder="1" applyAlignment="1" applyProtection="1">
      <alignment horizontal="left"/>
    </xf>
    <xf numFmtId="0" fontId="4" fillId="2" borderId="4" xfId="0" applyFont="1" applyFill="1" applyBorder="1" applyProtection="1"/>
    <xf numFmtId="0" fontId="4" fillId="2" borderId="5" xfId="0" applyFont="1" applyFill="1" applyBorder="1" applyProtection="1"/>
    <xf numFmtId="0" fontId="0" fillId="2" borderId="16" xfId="0" applyFill="1" applyBorder="1" applyProtection="1"/>
    <xf numFmtId="0" fontId="10" fillId="2" borderId="3" xfId="0" applyFont="1" applyFill="1" applyBorder="1" applyAlignment="1" applyProtection="1">
      <alignment horizontal="left"/>
    </xf>
    <xf numFmtId="0" fontId="10" fillId="2" borderId="2" xfId="0" applyFont="1" applyFill="1" applyBorder="1" applyAlignment="1" applyProtection="1">
      <alignment horizontal="left"/>
    </xf>
    <xf numFmtId="0" fontId="4" fillId="2" borderId="2" xfId="0" applyFont="1" applyFill="1" applyBorder="1" applyProtection="1"/>
    <xf numFmtId="0" fontId="1" fillId="2" borderId="6" xfId="0" applyFont="1" applyFill="1" applyBorder="1" applyProtection="1"/>
    <xf numFmtId="0" fontId="10" fillId="2" borderId="3" xfId="0" applyFont="1" applyFill="1" applyBorder="1" applyProtection="1"/>
    <xf numFmtId="0" fontId="5" fillId="2" borderId="2" xfId="0" applyFont="1" applyFill="1" applyBorder="1" applyProtection="1"/>
    <xf numFmtId="0" fontId="3" fillId="2" borderId="7" xfId="0" applyFont="1" applyFill="1" applyBorder="1" applyAlignment="1" applyProtection="1">
      <alignment horizontal="left" wrapText="1"/>
    </xf>
    <xf numFmtId="0" fontId="1" fillId="2" borderId="23" xfId="0" applyFont="1" applyFill="1" applyBorder="1" applyAlignment="1" applyProtection="1">
      <alignment horizontal="center"/>
    </xf>
    <xf numFmtId="0" fontId="7" fillId="2" borderId="6" xfId="0" applyFont="1" applyFill="1" applyBorder="1" applyProtection="1"/>
    <xf numFmtId="0" fontId="0" fillId="2" borderId="17" xfId="0" applyFill="1" applyBorder="1" applyProtection="1"/>
    <xf numFmtId="0" fontId="0" fillId="0" borderId="0" xfId="0" applyProtection="1"/>
    <xf numFmtId="0" fontId="0" fillId="2" borderId="32" xfId="0" applyFill="1" applyBorder="1" applyProtection="1"/>
    <xf numFmtId="0" fontId="0" fillId="2" borderId="9" xfId="0" applyFill="1" applyBorder="1" applyProtection="1"/>
    <xf numFmtId="0" fontId="0" fillId="2" borderId="35" xfId="0" applyFill="1" applyBorder="1" applyProtection="1"/>
    <xf numFmtId="0" fontId="0" fillId="2" borderId="10" xfId="0" applyFill="1" applyBorder="1" applyProtection="1"/>
    <xf numFmtId="0" fontId="0" fillId="2" borderId="33" xfId="0" applyFill="1" applyBorder="1" applyProtection="1"/>
    <xf numFmtId="0" fontId="0" fillId="2" borderId="21" xfId="0" applyFill="1" applyBorder="1" applyProtection="1"/>
    <xf numFmtId="0" fontId="0" fillId="2" borderId="20" xfId="0" applyFill="1" applyBorder="1" applyProtection="1"/>
    <xf numFmtId="0" fontId="3" fillId="2" borderId="2" xfId="0" applyFont="1" applyFill="1" applyBorder="1" applyAlignment="1" applyProtection="1">
      <alignment vertical="top"/>
    </xf>
    <xf numFmtId="0" fontId="16" fillId="2" borderId="0" xfId="0" applyFont="1" applyFill="1" applyBorder="1" applyProtection="1"/>
    <xf numFmtId="0" fontId="1" fillId="2" borderId="3" xfId="0" applyFont="1" applyFill="1" applyBorder="1" applyAlignment="1" applyProtection="1">
      <alignment vertical="top"/>
    </xf>
    <xf numFmtId="0" fontId="0" fillId="2" borderId="0" xfId="0" applyFill="1" applyBorder="1" applyAlignment="1" applyProtection="1"/>
    <xf numFmtId="0" fontId="6" fillId="2" borderId="6" xfId="0" applyFont="1" applyFill="1" applyBorder="1" applyProtection="1"/>
    <xf numFmtId="0" fontId="15" fillId="2" borderId="7" xfId="0" applyFont="1" applyFill="1" applyBorder="1" applyProtection="1"/>
    <xf numFmtId="0" fontId="3" fillId="2" borderId="8" xfId="0" applyFont="1" applyFill="1" applyBorder="1" applyAlignment="1" applyProtection="1"/>
    <xf numFmtId="0" fontId="3" fillId="2" borderId="9" xfId="0" applyFont="1" applyFill="1" applyBorder="1" applyAlignment="1" applyProtection="1"/>
    <xf numFmtId="0" fontId="3" fillId="2" borderId="10" xfId="0" applyFont="1" applyFill="1" applyBorder="1" applyAlignment="1" applyProtection="1"/>
    <xf numFmtId="0" fontId="2" fillId="2" borderId="20" xfId="0" applyFont="1" applyFill="1" applyBorder="1" applyProtection="1"/>
    <xf numFmtId="0" fontId="7" fillId="2" borderId="0" xfId="0" applyFont="1" applyFill="1" applyBorder="1" applyAlignment="1" applyProtection="1">
      <alignment vertical="center"/>
    </xf>
    <xf numFmtId="0" fontId="2" fillId="2" borderId="11" xfId="0" applyFont="1" applyFill="1" applyBorder="1" applyProtection="1"/>
    <xf numFmtId="0" fontId="2" fillId="2" borderId="0" xfId="0" applyFont="1" applyFill="1" applyBorder="1" applyProtection="1"/>
    <xf numFmtId="0" fontId="0" fillId="2" borderId="12" xfId="0" applyFill="1" applyBorder="1" applyProtection="1"/>
    <xf numFmtId="0" fontId="5" fillId="2" borderId="13" xfId="0" applyFont="1" applyFill="1" applyBorder="1" applyProtection="1"/>
    <xf numFmtId="0" fontId="5" fillId="2" borderId="12" xfId="0" applyFont="1" applyFill="1" applyBorder="1" applyAlignment="1" applyProtection="1">
      <alignment horizontal="left" vertical="center" wrapText="1"/>
    </xf>
    <xf numFmtId="0" fontId="0" fillId="2" borderId="14" xfId="0" applyFill="1" applyBorder="1" applyProtection="1"/>
    <xf numFmtId="0" fontId="5" fillId="2" borderId="1" xfId="0" applyFont="1" applyFill="1" applyBorder="1" applyAlignment="1" applyProtection="1">
      <alignment horizontal="left" vertical="center" wrapText="1"/>
    </xf>
    <xf numFmtId="0" fontId="6" fillId="2" borderId="0" xfId="0" applyFont="1" applyFill="1" applyBorder="1" applyProtection="1"/>
    <xf numFmtId="0" fontId="5" fillId="2" borderId="16" xfId="0" applyFont="1" applyFill="1" applyBorder="1" applyAlignment="1" applyProtection="1">
      <alignment vertical="center"/>
    </xf>
    <xf numFmtId="0" fontId="0" fillId="2" borderId="27" xfId="0" applyFill="1" applyBorder="1" applyProtection="1"/>
    <xf numFmtId="0" fontId="7" fillId="2" borderId="4" xfId="0" applyFont="1" applyFill="1" applyBorder="1" applyAlignment="1" applyProtection="1">
      <alignment vertical="center"/>
    </xf>
    <xf numFmtId="0" fontId="0" fillId="0" borderId="4" xfId="0" applyBorder="1" applyProtection="1"/>
    <xf numFmtId="0" fontId="16" fillId="2" borderId="14" xfId="0" applyFont="1" applyFill="1" applyBorder="1" applyProtection="1"/>
    <xf numFmtId="0" fontId="7" fillId="2" borderId="11" xfId="0" applyFont="1" applyFill="1" applyBorder="1" applyAlignment="1" applyProtection="1">
      <alignment vertical="center"/>
    </xf>
    <xf numFmtId="0" fontId="8" fillId="2" borderId="0" xfId="0" applyFont="1" applyFill="1" applyBorder="1" applyProtection="1"/>
    <xf numFmtId="0" fontId="6" fillId="2" borderId="17" xfId="0" applyFont="1" applyFill="1" applyBorder="1" applyProtection="1"/>
    <xf numFmtId="0" fontId="6" fillId="2" borderId="12" xfId="0" applyFont="1" applyFill="1" applyBorder="1" applyProtection="1"/>
    <xf numFmtId="0" fontId="5" fillId="2" borderId="0" xfId="0" applyFont="1" applyFill="1" applyBorder="1" applyAlignment="1" applyProtection="1">
      <alignment horizontal="left" vertical="center"/>
    </xf>
    <xf numFmtId="0" fontId="0" fillId="2" borderId="18" xfId="0" applyFill="1" applyBorder="1" applyProtection="1"/>
    <xf numFmtId="0" fontId="0" fillId="2" borderId="12" xfId="0" applyFill="1" applyBorder="1" applyAlignment="1" applyProtection="1">
      <alignment horizontal="center" wrapText="1"/>
    </xf>
    <xf numFmtId="0" fontId="0" fillId="2" borderId="12" xfId="0" applyFill="1" applyBorder="1" applyAlignment="1" applyProtection="1">
      <alignment horizontal="center" vertical="center" wrapText="1"/>
    </xf>
    <xf numFmtId="0" fontId="0" fillId="2" borderId="12" xfId="0" applyFill="1" applyBorder="1" applyAlignment="1" applyProtection="1">
      <alignment vertical="center" wrapText="1"/>
    </xf>
    <xf numFmtId="0" fontId="6" fillId="2" borderId="16" xfId="0" applyFont="1" applyFill="1" applyBorder="1" applyAlignment="1" applyProtection="1">
      <alignment horizontal="center"/>
    </xf>
    <xf numFmtId="0" fontId="6" fillId="2" borderId="13" xfId="0" applyFont="1" applyFill="1" applyBorder="1" applyAlignment="1" applyProtection="1">
      <alignment horizontal="center"/>
    </xf>
    <xf numFmtId="0" fontId="6" fillId="2" borderId="1" xfId="0" applyFont="1" applyFill="1" applyBorder="1" applyAlignment="1" applyProtection="1">
      <alignment horizontal="center"/>
    </xf>
    <xf numFmtId="0" fontId="4" fillId="2" borderId="23" xfId="0" applyFont="1" applyFill="1" applyBorder="1" applyAlignment="1" applyProtection="1">
      <alignment wrapText="1"/>
    </xf>
    <xf numFmtId="0" fontId="0" fillId="2" borderId="23" xfId="0" applyFill="1" applyBorder="1" applyProtection="1"/>
    <xf numFmtId="0" fontId="6" fillId="2" borderId="6" xfId="0" applyFont="1" applyFill="1" applyBorder="1" applyAlignment="1" applyProtection="1">
      <alignment wrapText="1"/>
    </xf>
    <xf numFmtId="0" fontId="4" fillId="2" borderId="0" xfId="0" applyFont="1" applyFill="1" applyBorder="1" applyProtection="1"/>
    <xf numFmtId="0" fontId="0" fillId="2" borderId="30" xfId="0" applyFill="1" applyBorder="1" applyProtection="1"/>
    <xf numFmtId="0" fontId="0" fillId="2" borderId="29" xfId="0" applyFill="1" applyBorder="1" applyProtection="1"/>
    <xf numFmtId="0" fontId="3" fillId="2" borderId="29" xfId="0" applyFont="1" applyFill="1" applyBorder="1" applyProtection="1"/>
    <xf numFmtId="0" fontId="0" fillId="2" borderId="22" xfId="0" applyFill="1" applyBorder="1" applyProtection="1"/>
    <xf numFmtId="0" fontId="0" fillId="0" borderId="0" xfId="0" applyBorder="1" applyProtection="1"/>
    <xf numFmtId="0" fontId="9" fillId="2" borderId="47" xfId="0" applyFont="1" applyFill="1" applyBorder="1" applyAlignment="1" applyProtection="1">
      <alignment vertical="center" wrapText="1"/>
    </xf>
    <xf numFmtId="0" fontId="0" fillId="2" borderId="8" xfId="0" applyFill="1" applyBorder="1" applyProtection="1"/>
    <xf numFmtId="0" fontId="9"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0" fontId="1" fillId="2" borderId="6" xfId="0" applyFont="1" applyFill="1" applyBorder="1" applyAlignment="1" applyProtection="1"/>
    <xf numFmtId="0" fontId="1" fillId="2" borderId="2" xfId="0" applyFont="1" applyFill="1" applyBorder="1" applyAlignment="1" applyProtection="1"/>
    <xf numFmtId="165" fontId="1" fillId="2" borderId="6" xfId="2" applyNumberFormat="1" applyFont="1" applyFill="1" applyBorder="1" applyAlignment="1" applyProtection="1">
      <alignment horizontal="right"/>
    </xf>
    <xf numFmtId="0" fontId="0" fillId="2" borderId="25" xfId="0" applyFill="1" applyBorder="1" applyProtection="1"/>
    <xf numFmtId="165" fontId="1" fillId="2" borderId="17" xfId="2" applyNumberFormat="1" applyFont="1" applyFill="1" applyBorder="1" applyAlignment="1" applyProtection="1">
      <alignment horizontal="right"/>
    </xf>
    <xf numFmtId="0" fontId="0" fillId="2" borderId="26" xfId="0" applyFill="1" applyBorder="1" applyProtection="1"/>
    <xf numFmtId="0" fontId="0" fillId="2" borderId="31" xfId="0" applyFill="1" applyBorder="1" applyProtection="1"/>
    <xf numFmtId="0" fontId="0" fillId="2" borderId="19" xfId="0" applyFill="1" applyBorder="1" applyProtection="1"/>
    <xf numFmtId="0" fontId="2" fillId="2" borderId="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49" fontId="0" fillId="2" borderId="17" xfId="0" applyNumberFormat="1" applyFill="1" applyBorder="1" applyProtection="1"/>
    <xf numFmtId="0" fontId="0" fillId="2" borderId="39" xfId="0" applyFill="1" applyBorder="1" applyProtection="1"/>
    <xf numFmtId="0" fontId="0" fillId="2" borderId="24" xfId="0" applyFill="1" applyBorder="1" applyAlignment="1" applyProtection="1"/>
    <xf numFmtId="0" fontId="0" fillId="2" borderId="2" xfId="0" applyFill="1" applyBorder="1" applyAlignment="1" applyProtection="1"/>
    <xf numFmtId="14" fontId="0" fillId="2" borderId="11" xfId="0" applyNumberFormat="1" applyFill="1" applyBorder="1" applyAlignment="1" applyProtection="1"/>
    <xf numFmtId="0" fontId="1" fillId="2" borderId="11" xfId="0" applyFont="1" applyFill="1" applyBorder="1" applyAlignment="1" applyProtection="1"/>
    <xf numFmtId="0" fontId="0" fillId="2" borderId="2" xfId="0" applyFill="1" applyBorder="1" applyAlignment="1" applyProtection="1">
      <alignment horizontal="right"/>
    </xf>
    <xf numFmtId="165" fontId="1" fillId="2" borderId="37" xfId="0" applyNumberFormat="1" applyFont="1" applyFill="1" applyBorder="1" applyAlignment="1" applyProtection="1">
      <alignment horizontal="right"/>
    </xf>
    <xf numFmtId="0" fontId="6" fillId="2" borderId="26" xfId="0" applyFont="1" applyFill="1" applyBorder="1" applyProtection="1"/>
    <xf numFmtId="0" fontId="0" fillId="2" borderId="0" xfId="0" applyFill="1" applyBorder="1" applyAlignment="1" applyProtection="1">
      <alignment horizontal="right"/>
    </xf>
    <xf numFmtId="0" fontId="6" fillId="2" borderId="41" xfId="0" applyFont="1" applyFill="1" applyBorder="1" applyProtection="1"/>
    <xf numFmtId="0" fontId="11" fillId="2" borderId="4" xfId="0" applyFont="1" applyFill="1" applyBorder="1" applyAlignment="1" applyProtection="1"/>
    <xf numFmtId="0" fontId="11" fillId="2" borderId="0" xfId="0" applyFont="1" applyFill="1" applyBorder="1" applyAlignment="1" applyProtection="1"/>
    <xf numFmtId="49" fontId="0" fillId="2" borderId="6" xfId="0" applyNumberFormat="1" applyFill="1" applyBorder="1" applyAlignment="1" applyProtection="1"/>
    <xf numFmtId="49" fontId="0" fillId="2" borderId="2" xfId="0" applyNumberFormat="1" applyFill="1" applyBorder="1" applyAlignment="1" applyProtection="1"/>
    <xf numFmtId="0" fontId="3" fillId="2" borderId="2" xfId="0" applyFont="1" applyFill="1" applyBorder="1" applyAlignment="1" applyProtection="1"/>
    <xf numFmtId="165" fontId="1" fillId="2" borderId="37" xfId="0" applyNumberFormat="1" applyFont="1" applyFill="1" applyBorder="1" applyAlignment="1" applyProtection="1"/>
    <xf numFmtId="0" fontId="6" fillId="2" borderId="41" xfId="0" applyFont="1" applyFill="1" applyBorder="1" applyAlignment="1" applyProtection="1"/>
    <xf numFmtId="0" fontId="0" fillId="2" borderId="40" xfId="0" applyFill="1" applyBorder="1" applyProtection="1"/>
    <xf numFmtId="0" fontId="2" fillId="2" borderId="4" xfId="0" applyFont="1" applyFill="1" applyBorder="1" applyAlignment="1" applyProtection="1"/>
    <xf numFmtId="0" fontId="0" fillId="2" borderId="11" xfId="0" applyFill="1" applyBorder="1" applyAlignment="1" applyProtection="1"/>
    <xf numFmtId="0" fontId="0" fillId="2" borderId="21" xfId="0" applyFill="1" applyBorder="1" applyAlignment="1" applyProtection="1"/>
    <xf numFmtId="0" fontId="2" fillId="2" borderId="0" xfId="0" applyFont="1" applyFill="1" applyBorder="1" applyAlignment="1" applyProtection="1"/>
    <xf numFmtId="0" fontId="4" fillId="2" borderId="13" xfId="0" applyFont="1" applyFill="1" applyBorder="1" applyAlignment="1" applyProtection="1">
      <alignment horizontal="center"/>
    </xf>
    <xf numFmtId="0" fontId="2" fillId="2" borderId="13" xfId="0" applyFont="1" applyFill="1" applyBorder="1" applyProtection="1"/>
    <xf numFmtId="0" fontId="12" fillId="2" borderId="17" xfId="0" applyFont="1" applyFill="1" applyBorder="1" applyAlignment="1" applyProtection="1">
      <alignment horizontal="center"/>
    </xf>
    <xf numFmtId="0" fontId="12" fillId="2" borderId="17" xfId="0" applyFont="1" applyFill="1" applyBorder="1" applyAlignment="1" applyProtection="1">
      <alignment horizontal="center" wrapText="1"/>
    </xf>
    <xf numFmtId="0" fontId="4" fillId="2" borderId="16" xfId="0" applyFont="1" applyFill="1" applyBorder="1" applyAlignment="1" applyProtection="1">
      <alignment horizontal="center"/>
    </xf>
    <xf numFmtId="9" fontId="0" fillId="2" borderId="23" xfId="1" applyFont="1" applyFill="1" applyBorder="1" applyAlignment="1" applyProtection="1"/>
    <xf numFmtId="3" fontId="0" fillId="2" borderId="23" xfId="0" applyNumberFormat="1" applyFill="1" applyBorder="1" applyAlignment="1" applyProtection="1"/>
    <xf numFmtId="3" fontId="1" fillId="2" borderId="42" xfId="0" applyNumberFormat="1" applyFont="1" applyFill="1" applyBorder="1" applyProtection="1"/>
    <xf numFmtId="3" fontId="0" fillId="2" borderId="42" xfId="0" applyNumberFormat="1" applyFill="1" applyBorder="1" applyAlignment="1" applyProtection="1"/>
    <xf numFmtId="0" fontId="0" fillId="2" borderId="28" xfId="0" applyFill="1" applyBorder="1" applyAlignment="1" applyProtection="1"/>
    <xf numFmtId="3" fontId="0" fillId="2" borderId="42" xfId="0" applyNumberFormat="1" applyFill="1" applyBorder="1" applyProtection="1"/>
    <xf numFmtId="3" fontId="0" fillId="2" borderId="43" xfId="0" applyNumberFormat="1" applyFill="1" applyBorder="1" applyProtection="1"/>
    <xf numFmtId="3" fontId="0" fillId="2" borderId="44" xfId="0" applyNumberFormat="1" applyFill="1" applyBorder="1" applyAlignment="1" applyProtection="1"/>
    <xf numFmtId="4" fontId="0" fillId="2" borderId="23" xfId="1" applyNumberFormat="1" applyFont="1" applyFill="1" applyBorder="1" applyProtection="1"/>
    <xf numFmtId="3" fontId="0" fillId="2" borderId="16" xfId="0" applyNumberFormat="1" applyFill="1" applyBorder="1" applyAlignment="1" applyProtection="1"/>
    <xf numFmtId="9" fontId="6" fillId="2" borderId="23" xfId="1" applyFont="1" applyFill="1" applyBorder="1" applyAlignment="1" applyProtection="1"/>
    <xf numFmtId="3" fontId="6" fillId="2" borderId="23" xfId="0" applyNumberFormat="1" applyFont="1" applyFill="1" applyBorder="1" applyAlignment="1" applyProtection="1"/>
    <xf numFmtId="3" fontId="13" fillId="2" borderId="17" xfId="0" applyNumberFormat="1" applyFont="1" applyFill="1" applyBorder="1" applyAlignment="1" applyProtection="1"/>
    <xf numFmtId="0" fontId="6" fillId="2" borderId="0" xfId="0" applyFont="1" applyFill="1" applyBorder="1" applyAlignment="1" applyProtection="1"/>
    <xf numFmtId="0" fontId="6" fillId="2" borderId="12" xfId="0" applyFont="1" applyFill="1" applyBorder="1" applyAlignment="1" applyProtection="1"/>
    <xf numFmtId="3" fontId="1" fillId="2" borderId="23" xfId="0" applyNumberFormat="1" applyFont="1" applyFill="1" applyBorder="1" applyAlignment="1" applyProtection="1"/>
    <xf numFmtId="3" fontId="13" fillId="2" borderId="23" xfId="0" applyNumberFormat="1" applyFont="1" applyFill="1" applyBorder="1" applyProtection="1"/>
    <xf numFmtId="3" fontId="0" fillId="2" borderId="17" xfId="0" applyNumberFormat="1" applyFill="1" applyBorder="1" applyProtection="1"/>
    <xf numFmtId="0" fontId="6" fillId="2" borderId="2" xfId="0" applyFont="1" applyFill="1" applyBorder="1" applyProtection="1"/>
    <xf numFmtId="0" fontId="0" fillId="2" borderId="45" xfId="0" applyFill="1" applyBorder="1" applyProtection="1"/>
    <xf numFmtId="0" fontId="21" fillId="2" borderId="0" xfId="0" applyFont="1" applyFill="1" applyBorder="1" applyAlignment="1" applyProtection="1">
      <alignment vertical="center"/>
    </xf>
    <xf numFmtId="0" fontId="20" fillId="2" borderId="0" xfId="0" applyFont="1" applyFill="1" applyBorder="1" applyProtection="1"/>
    <xf numFmtId="0" fontId="1" fillId="2" borderId="1" xfId="0" applyFont="1" applyFill="1" applyBorder="1" applyProtection="1"/>
    <xf numFmtId="3" fontId="4" fillId="4" borderId="6" xfId="0" applyNumberFormat="1" applyFont="1" applyFill="1" applyBorder="1" applyProtection="1">
      <protection locked="0"/>
    </xf>
    <xf numFmtId="3" fontId="4" fillId="4" borderId="17" xfId="0" applyNumberFormat="1" applyFont="1" applyFill="1" applyBorder="1" applyProtection="1">
      <protection locked="0"/>
    </xf>
    <xf numFmtId="0" fontId="7" fillId="2" borderId="20" xfId="0" applyFont="1" applyFill="1" applyBorder="1" applyAlignment="1" applyProtection="1">
      <alignment vertical="center"/>
    </xf>
    <xf numFmtId="0" fontId="22" fillId="2" borderId="11" xfId="0" applyFont="1" applyFill="1" applyBorder="1" applyAlignment="1" applyProtection="1">
      <alignment vertical="center"/>
    </xf>
    <xf numFmtId="0" fontId="2" fillId="2" borderId="6" xfId="0" applyFont="1" applyFill="1" applyBorder="1" applyAlignment="1" applyProtection="1"/>
    <xf numFmtId="0" fontId="2" fillId="2" borderId="2" xfId="0" applyFont="1" applyFill="1" applyBorder="1" applyAlignment="1" applyProtection="1"/>
    <xf numFmtId="0" fontId="1" fillId="2" borderId="16" xfId="0" applyFont="1" applyFill="1" applyBorder="1" applyAlignment="1" applyProtection="1">
      <alignment horizontal="center" wrapText="1"/>
    </xf>
    <xf numFmtId="0" fontId="6" fillId="2" borderId="15" xfId="0" applyFont="1" applyFill="1" applyBorder="1" applyAlignment="1" applyProtection="1">
      <alignment horizontal="center" wrapText="1"/>
    </xf>
    <xf numFmtId="0" fontId="0" fillId="2" borderId="16" xfId="0" applyFill="1" applyBorder="1" applyAlignment="1" applyProtection="1">
      <alignment horizontal="center" wrapText="1"/>
    </xf>
    <xf numFmtId="0" fontId="6" fillId="2" borderId="16" xfId="0" applyFont="1" applyFill="1" applyBorder="1" applyAlignment="1" applyProtection="1">
      <alignment horizontal="center" wrapText="1"/>
    </xf>
    <xf numFmtId="0" fontId="2" fillId="2" borderId="20" xfId="0" applyFont="1" applyFill="1" applyBorder="1" applyAlignment="1" applyProtection="1">
      <alignment horizontal="center"/>
    </xf>
    <xf numFmtId="10" fontId="0" fillId="2" borderId="23" xfId="1" applyNumberFormat="1" applyFont="1" applyFill="1" applyBorder="1" applyProtection="1"/>
    <xf numFmtId="3" fontId="0" fillId="2" borderId="15" xfId="0" applyNumberFormat="1" applyFill="1" applyBorder="1" applyProtection="1"/>
    <xf numFmtId="10" fontId="1" fillId="2" borderId="7" xfId="1" applyNumberFormat="1" applyFont="1" applyFill="1" applyBorder="1" applyProtection="1"/>
    <xf numFmtId="0" fontId="0" fillId="2" borderId="23" xfId="0" applyFill="1" applyBorder="1" applyAlignment="1" applyProtection="1">
      <alignment horizontal="center" vertical="center"/>
    </xf>
    <xf numFmtId="0" fontId="0" fillId="2" borderId="23" xfId="0" applyFill="1" applyBorder="1" applyAlignment="1" applyProtection="1">
      <alignment horizontal="center" wrapText="1"/>
    </xf>
    <xf numFmtId="0" fontId="0" fillId="2" borderId="7" xfId="0" applyFill="1" applyBorder="1" applyAlignment="1" applyProtection="1">
      <alignment horizontal="center" wrapText="1"/>
    </xf>
    <xf numFmtId="0" fontId="16" fillId="2" borderId="20" xfId="0" applyFont="1" applyFill="1" applyBorder="1" applyProtection="1"/>
    <xf numFmtId="2" fontId="4" fillId="2" borderId="23" xfId="1" applyNumberFormat="1" applyFont="1" applyFill="1" applyBorder="1" applyProtection="1"/>
    <xf numFmtId="2" fontId="4" fillId="2" borderId="16" xfId="1" applyNumberFormat="1" applyFont="1" applyFill="1" applyBorder="1" applyProtection="1"/>
    <xf numFmtId="2" fontId="1" fillId="3" borderId="15" xfId="1" applyNumberFormat="1" applyFont="1" applyFill="1" applyBorder="1" applyAlignment="1" applyProtection="1">
      <alignment horizontal="right"/>
    </xf>
    <xf numFmtId="2" fontId="6" fillId="2" borderId="16" xfId="1" applyNumberFormat="1" applyFont="1" applyFill="1" applyBorder="1" applyAlignment="1" applyProtection="1">
      <alignment horizontal="right"/>
    </xf>
    <xf numFmtId="3" fontId="0" fillId="2" borderId="15" xfId="0" applyNumberFormat="1" applyFill="1" applyBorder="1" applyAlignment="1" applyProtection="1">
      <alignment horizontal="right"/>
    </xf>
    <xf numFmtId="0" fontId="6" fillId="2" borderId="16" xfId="0" applyFont="1" applyFill="1" applyBorder="1" applyProtection="1"/>
    <xf numFmtId="0" fontId="0" fillId="2" borderId="20" xfId="0" applyFill="1" applyBorder="1" applyAlignment="1" applyProtection="1"/>
    <xf numFmtId="3" fontId="2" fillId="2" borderId="6" xfId="0" applyNumberFormat="1" applyFont="1" applyFill="1" applyBorder="1" applyAlignment="1" applyProtection="1"/>
    <xf numFmtId="3" fontId="2" fillId="2" borderId="23" xfId="0" applyNumberFormat="1" applyFont="1" applyFill="1" applyBorder="1" applyAlignment="1" applyProtection="1"/>
    <xf numFmtId="0" fontId="11" fillId="2" borderId="7" xfId="0" applyFont="1" applyFill="1" applyBorder="1" applyAlignment="1" applyProtection="1"/>
    <xf numFmtId="0" fontId="11" fillId="2" borderId="23" xfId="0" applyFont="1" applyFill="1" applyBorder="1" applyAlignment="1" applyProtection="1"/>
    <xf numFmtId="49" fontId="2" fillId="2" borderId="6" xfId="0" applyNumberFormat="1" applyFont="1" applyFill="1" applyBorder="1" applyAlignment="1" applyProtection="1"/>
    <xf numFmtId="49" fontId="2" fillId="2" borderId="11" xfId="0" applyNumberFormat="1" applyFont="1" applyFill="1" applyBorder="1" applyAlignment="1" applyProtection="1"/>
    <xf numFmtId="49" fontId="2" fillId="2" borderId="2" xfId="0" applyNumberFormat="1" applyFont="1" applyFill="1" applyBorder="1" applyAlignment="1" applyProtection="1"/>
    <xf numFmtId="0" fontId="3" fillId="2" borderId="11" xfId="0" applyFont="1" applyFill="1" applyBorder="1" applyAlignment="1" applyProtection="1"/>
    <xf numFmtId="0" fontId="6" fillId="2" borderId="11" xfId="0" applyFont="1" applyFill="1" applyBorder="1" applyAlignment="1" applyProtection="1"/>
    <xf numFmtId="0" fontId="7" fillId="2" borderId="20" xfId="0" applyFont="1" applyFill="1" applyBorder="1" applyProtection="1"/>
    <xf numFmtId="49" fontId="7" fillId="2" borderId="2" xfId="0" applyNumberFormat="1" applyFont="1" applyFill="1" applyBorder="1" applyAlignment="1" applyProtection="1"/>
    <xf numFmtId="0" fontId="6" fillId="2" borderId="2" xfId="0" applyFont="1" applyFill="1" applyBorder="1" applyAlignment="1" applyProtection="1"/>
    <xf numFmtId="49" fontId="2" fillId="2" borderId="3" xfId="0" applyNumberFormat="1" applyFont="1" applyFill="1" applyBorder="1" applyAlignment="1" applyProtection="1"/>
    <xf numFmtId="49" fontId="2" fillId="2" borderId="0" xfId="0" applyNumberFormat="1" applyFont="1" applyFill="1" applyBorder="1" applyAlignment="1" applyProtection="1"/>
    <xf numFmtId="0" fontId="3" fillId="2" borderId="0" xfId="0" applyFont="1" applyFill="1" applyBorder="1" applyAlignment="1" applyProtection="1"/>
    <xf numFmtId="49" fontId="0" fillId="2" borderId="1" xfId="0" applyNumberFormat="1" applyFill="1" applyBorder="1" applyAlignment="1" applyProtection="1"/>
    <xf numFmtId="49" fontId="0" fillId="2" borderId="0" xfId="0" applyNumberFormat="1" applyFill="1" applyBorder="1" applyAlignment="1" applyProtection="1"/>
    <xf numFmtId="0" fontId="0" fillId="2" borderId="34" xfId="0" applyFill="1" applyBorder="1" applyProtection="1"/>
    <xf numFmtId="49" fontId="0" fillId="2" borderId="1" xfId="0" applyNumberFormat="1" applyFill="1" applyBorder="1" applyProtection="1"/>
    <xf numFmtId="0" fontId="1" fillId="2" borderId="0" xfId="0" applyFont="1" applyFill="1" applyBorder="1" applyAlignment="1" applyProtection="1"/>
    <xf numFmtId="0" fontId="14" fillId="2" borderId="0" xfId="0" applyFont="1" applyFill="1" applyBorder="1" applyAlignment="1" applyProtection="1"/>
    <xf numFmtId="3" fontId="6" fillId="2" borderId="0" xfId="0" applyNumberFormat="1" applyFont="1" applyFill="1" applyBorder="1" applyAlignment="1" applyProtection="1">
      <alignment horizontal="right" indent="1"/>
    </xf>
    <xf numFmtId="3" fontId="6" fillId="2" borderId="0" xfId="0" applyNumberFormat="1" applyFont="1" applyFill="1" applyBorder="1" applyProtection="1"/>
    <xf numFmtId="164" fontId="0" fillId="2" borderId="0" xfId="2" applyNumberFormat="1" applyFont="1" applyFill="1" applyBorder="1" applyAlignment="1" applyProtection="1">
      <alignment horizontal="right" indent="1"/>
    </xf>
    <xf numFmtId="164" fontId="0" fillId="2" borderId="0" xfId="2" applyNumberFormat="1" applyFont="1" applyFill="1" applyBorder="1" applyProtection="1"/>
    <xf numFmtId="2" fontId="0" fillId="2" borderId="23" xfId="0" applyNumberFormat="1" applyFill="1" applyBorder="1" applyAlignment="1" applyProtection="1">
      <alignment horizontal="right" indent="1"/>
    </xf>
    <xf numFmtId="0" fontId="0" fillId="2" borderId="0" xfId="0" applyFill="1" applyBorder="1" applyAlignment="1" applyProtection="1">
      <alignment horizontal="right" indent="1"/>
    </xf>
    <xf numFmtId="0" fontId="0" fillId="2" borderId="30" xfId="0" applyFill="1" applyBorder="1" applyAlignment="1" applyProtection="1"/>
    <xf numFmtId="0" fontId="0" fillId="2" borderId="38" xfId="0" applyFill="1" applyBorder="1" applyAlignment="1" applyProtection="1">
      <alignment horizontal="center"/>
    </xf>
    <xf numFmtId="0" fontId="0" fillId="2" borderId="29" xfId="0" applyFill="1" applyBorder="1" applyAlignment="1" applyProtection="1"/>
    <xf numFmtId="3" fontId="1" fillId="4" borderId="6" xfId="0" applyNumberFormat="1" applyFont="1" applyFill="1" applyBorder="1" applyAlignment="1" applyProtection="1">
      <alignment wrapText="1"/>
      <protection locked="0"/>
    </xf>
    <xf numFmtId="3" fontId="1" fillId="0" borderId="23" xfId="0" applyNumberFormat="1" applyFont="1" applyFill="1" applyBorder="1" applyAlignment="1" applyProtection="1">
      <alignment horizontal="right" wrapText="1"/>
      <protection locked="0"/>
    </xf>
    <xf numFmtId="3" fontId="4" fillId="4" borderId="6" xfId="0" applyNumberFormat="1" applyFont="1" applyFill="1" applyBorder="1" applyAlignment="1" applyProtection="1">
      <alignment wrapText="1"/>
      <protection locked="0"/>
    </xf>
    <xf numFmtId="3" fontId="1" fillId="4" borderId="6" xfId="0" applyNumberFormat="1" applyFont="1" applyFill="1" applyBorder="1" applyAlignment="1" applyProtection="1">
      <alignment horizontal="right" wrapText="1"/>
      <protection locked="0"/>
    </xf>
    <xf numFmtId="49" fontId="0" fillId="2" borderId="0" xfId="0" applyNumberFormat="1" applyFill="1" applyBorder="1" applyAlignment="1">
      <alignment horizontal="left" vertical="top" wrapText="1"/>
    </xf>
    <xf numFmtId="43" fontId="4" fillId="0" borderId="7" xfId="3" applyFont="1" applyFill="1" applyBorder="1" applyAlignment="1" applyProtection="1">
      <alignment horizontal="right" wrapText="1"/>
      <protection locked="0"/>
    </xf>
    <xf numFmtId="49" fontId="1" fillId="2" borderId="1" xfId="0" applyNumberFormat="1" applyFont="1" applyFill="1" applyBorder="1" applyProtection="1"/>
    <xf numFmtId="49" fontId="2" fillId="2" borderId="1" xfId="0" applyNumberFormat="1" applyFont="1" applyFill="1" applyBorder="1" applyAlignment="1" applyProtection="1">
      <alignment horizontal="left"/>
    </xf>
    <xf numFmtId="49" fontId="2" fillId="2" borderId="0" xfId="0" applyNumberFormat="1" applyFont="1" applyFill="1" applyBorder="1" applyAlignment="1" applyProtection="1">
      <alignment horizontal="left"/>
    </xf>
    <xf numFmtId="0" fontId="5" fillId="2" borderId="0" xfId="0" applyFont="1" applyFill="1" applyBorder="1" applyProtection="1"/>
    <xf numFmtId="2" fontId="2" fillId="2" borderId="23" xfId="0" applyNumberFormat="1" applyFont="1" applyFill="1" applyBorder="1" applyAlignment="1" applyProtection="1">
      <alignment horizontal="right" indent="1"/>
    </xf>
    <xf numFmtId="0" fontId="1" fillId="2" borderId="3" xfId="0" applyFont="1" applyFill="1" applyBorder="1" applyProtection="1"/>
    <xf numFmtId="0" fontId="1" fillId="2" borderId="6" xfId="0" applyFont="1" applyFill="1" applyBorder="1" applyAlignment="1" applyProtection="1">
      <alignment wrapText="1"/>
    </xf>
    <xf numFmtId="14" fontId="0" fillId="2" borderId="6" xfId="0" applyNumberFormat="1" applyFill="1" applyBorder="1" applyAlignment="1" applyProtection="1">
      <alignment horizontal="center"/>
    </xf>
    <xf numFmtId="0" fontId="2" fillId="0" borderId="0" xfId="0" applyFont="1" applyBorder="1" applyAlignment="1" applyProtection="1">
      <alignment wrapText="1"/>
    </xf>
    <xf numFmtId="3" fontId="4" fillId="3" borderId="12" xfId="0" applyNumberFormat="1" applyFont="1" applyFill="1" applyBorder="1" applyProtection="1"/>
    <xf numFmtId="3" fontId="2" fillId="3" borderId="23" xfId="0" applyNumberFormat="1" applyFont="1" applyFill="1" applyBorder="1" applyProtection="1"/>
    <xf numFmtId="0" fontId="27" fillId="0" borderId="0" xfId="0" applyFont="1" applyProtection="1"/>
    <xf numFmtId="0" fontId="4" fillId="0" borderId="7" xfId="0" applyFont="1" applyFill="1" applyBorder="1" applyProtection="1">
      <protection locked="0"/>
    </xf>
    <xf numFmtId="0" fontId="0" fillId="0" borderId="0" xfId="0" applyAlignment="1" applyProtection="1"/>
    <xf numFmtId="0" fontId="2" fillId="0" borderId="0" xfId="0" applyFont="1" applyProtection="1"/>
    <xf numFmtId="0" fontId="1" fillId="0" borderId="0" xfId="0" applyFont="1" applyProtection="1"/>
    <xf numFmtId="3" fontId="0" fillId="0" borderId="23" xfId="0" applyNumberFormat="1" applyFill="1" applyBorder="1" applyAlignment="1" applyProtection="1">
      <alignment horizontal="right" indent="1"/>
      <protection locked="0"/>
    </xf>
    <xf numFmtId="49" fontId="1" fillId="2" borderId="4" xfId="0" applyNumberFormat="1" applyFont="1" applyFill="1" applyBorder="1" applyAlignment="1"/>
    <xf numFmtId="49" fontId="8" fillId="2" borderId="3" xfId="0" applyNumberFormat="1" applyFont="1" applyFill="1" applyBorder="1" applyAlignment="1"/>
    <xf numFmtId="49" fontId="8" fillId="2" borderId="1" xfId="0" applyNumberFormat="1" applyFont="1" applyFill="1" applyBorder="1" applyAlignment="1"/>
    <xf numFmtId="4" fontId="0" fillId="2" borderId="6" xfId="1" applyNumberFormat="1" applyFont="1" applyFill="1" applyBorder="1" applyProtection="1"/>
    <xf numFmtId="3" fontId="0" fillId="2" borderId="7" xfId="0" applyNumberFormat="1" applyFill="1" applyBorder="1" applyAlignment="1" applyProtection="1"/>
    <xf numFmtId="0" fontId="7" fillId="2" borderId="0" xfId="0" applyFont="1" applyFill="1" applyBorder="1" applyAlignment="1" applyProtection="1">
      <alignment horizontal="left" vertical="center"/>
    </xf>
    <xf numFmtId="0" fontId="0" fillId="2" borderId="0" xfId="0" applyFill="1" applyBorder="1" applyAlignment="1" applyProtection="1">
      <alignment horizontal="center"/>
    </xf>
    <xf numFmtId="3" fontId="2" fillId="3" borderId="4" xfId="0" applyNumberFormat="1" applyFont="1" applyFill="1" applyBorder="1" applyAlignment="1" applyProtection="1">
      <alignment horizontal="right"/>
    </xf>
    <xf numFmtId="0" fontId="8" fillId="2" borderId="11" xfId="0" applyFont="1" applyFill="1" applyBorder="1" applyAlignment="1" applyProtection="1">
      <alignment horizontal="center" vertical="center"/>
    </xf>
    <xf numFmtId="0" fontId="2" fillId="2" borderId="3" xfId="0" applyFont="1" applyFill="1" applyBorder="1" applyProtection="1"/>
    <xf numFmtId="0" fontId="2" fillId="2" borderId="6" xfId="0" applyFont="1" applyFill="1" applyBorder="1" applyAlignment="1" applyProtection="1">
      <alignment vertical="center"/>
    </xf>
    <xf numFmtId="0" fontId="12" fillId="2" borderId="0" xfId="0" applyFont="1" applyFill="1" applyBorder="1" applyAlignment="1" applyProtection="1">
      <alignment wrapText="1"/>
    </xf>
    <xf numFmtId="0" fontId="4" fillId="2" borderId="0" xfId="0" applyFont="1" applyFill="1" applyBorder="1" applyAlignment="1" applyProtection="1">
      <alignment horizontal="center"/>
    </xf>
    <xf numFmtId="3" fontId="0" fillId="2" borderId="0" xfId="0" applyNumberFormat="1" applyFill="1" applyBorder="1" applyProtection="1"/>
    <xf numFmtId="3" fontId="1" fillId="2" borderId="0" xfId="0" applyNumberFormat="1" applyFont="1" applyFill="1" applyBorder="1" applyAlignment="1" applyProtection="1"/>
    <xf numFmtId="9" fontId="0" fillId="2" borderId="0" xfId="1" applyFont="1" applyFill="1" applyBorder="1" applyAlignment="1" applyProtection="1"/>
    <xf numFmtId="3" fontId="0" fillId="2" borderId="0" xfId="0" applyNumberFormat="1" applyFill="1" applyBorder="1" applyAlignment="1" applyProtection="1"/>
    <xf numFmtId="3" fontId="1" fillId="2" borderId="0" xfId="0" applyNumberFormat="1" applyFont="1" applyFill="1" applyBorder="1" applyProtection="1"/>
    <xf numFmtId="4" fontId="0" fillId="2" borderId="0" xfId="1" applyNumberFormat="1" applyFont="1" applyFill="1" applyBorder="1" applyProtection="1"/>
    <xf numFmtId="9" fontId="6" fillId="2" borderId="0" xfId="1" applyFont="1" applyFill="1" applyBorder="1" applyAlignment="1" applyProtection="1"/>
    <xf numFmtId="3" fontId="6" fillId="2" borderId="0" xfId="0" applyNumberFormat="1" applyFont="1" applyFill="1" applyBorder="1" applyAlignment="1" applyProtection="1"/>
    <xf numFmtId="3" fontId="13" fillId="2" borderId="0" xfId="0" applyNumberFormat="1" applyFont="1" applyFill="1" applyBorder="1" applyAlignment="1" applyProtection="1"/>
    <xf numFmtId="3" fontId="13" fillId="2" borderId="0" xfId="0" applyNumberFormat="1" applyFont="1" applyFill="1" applyBorder="1" applyProtection="1"/>
    <xf numFmtId="0" fontId="4" fillId="2" borderId="0" xfId="0" applyFont="1" applyFill="1" applyBorder="1" applyAlignment="1" applyProtection="1">
      <alignment wrapText="1"/>
    </xf>
    <xf numFmtId="0" fontId="12" fillId="2" borderId="0" xfId="0" applyFont="1" applyFill="1" applyBorder="1" applyAlignment="1" applyProtection="1"/>
    <xf numFmtId="0" fontId="1" fillId="2" borderId="0" xfId="0" applyFont="1" applyFill="1" applyBorder="1" applyAlignment="1" applyProtection="1">
      <alignment wrapText="1"/>
    </xf>
    <xf numFmtId="49" fontId="1" fillId="2" borderId="0" xfId="0" applyNumberFormat="1" applyFont="1" applyFill="1" applyBorder="1" applyAlignment="1" applyProtection="1"/>
    <xf numFmtId="49" fontId="1" fillId="2" borderId="0" xfId="0" applyNumberFormat="1" applyFont="1" applyFill="1" applyBorder="1" applyAlignment="1" applyProtection="1">
      <alignment wrapText="1"/>
    </xf>
    <xf numFmtId="3" fontId="4" fillId="4" borderId="23" xfId="0" applyNumberFormat="1" applyFont="1" applyFill="1" applyBorder="1" applyProtection="1">
      <protection locked="0"/>
    </xf>
    <xf numFmtId="0" fontId="12" fillId="2" borderId="11" xfId="0" applyFont="1" applyFill="1" applyBorder="1" applyAlignment="1" applyProtection="1">
      <alignment horizontal="center"/>
    </xf>
    <xf numFmtId="0" fontId="12" fillId="2" borderId="11" xfId="0" applyFont="1" applyFill="1" applyBorder="1" applyAlignment="1" applyProtection="1">
      <alignment horizontal="center" wrapText="1"/>
    </xf>
    <xf numFmtId="0" fontId="4" fillId="2" borderId="11" xfId="0" applyFont="1" applyFill="1" applyBorder="1" applyAlignment="1" applyProtection="1">
      <alignment horizontal="center"/>
    </xf>
    <xf numFmtId="3" fontId="0" fillId="2" borderId="11" xfId="0" applyNumberFormat="1" applyFill="1" applyBorder="1" applyAlignment="1" applyProtection="1"/>
    <xf numFmtId="4" fontId="0" fillId="2" borderId="11" xfId="1" applyNumberFormat="1" applyFont="1" applyFill="1" applyBorder="1" applyProtection="1"/>
    <xf numFmtId="3" fontId="0" fillId="2" borderId="11" xfId="0" applyNumberFormat="1" applyFill="1" applyBorder="1" applyProtection="1"/>
    <xf numFmtId="49" fontId="1" fillId="2" borderId="0" xfId="0" applyNumberFormat="1" applyFont="1" applyFill="1" applyBorder="1" applyAlignment="1" applyProtection="1">
      <alignment vertical="center"/>
    </xf>
    <xf numFmtId="4" fontId="1" fillId="2" borderId="0" xfId="1" applyNumberFormat="1" applyFont="1" applyFill="1" applyBorder="1" applyProtection="1"/>
    <xf numFmtId="3" fontId="0" fillId="0" borderId="23" xfId="0" applyNumberFormat="1" applyFill="1" applyBorder="1" applyAlignment="1" applyProtection="1"/>
    <xf numFmtId="49" fontId="4" fillId="2" borderId="0" xfId="0" applyNumberFormat="1" applyFont="1" applyFill="1" applyBorder="1" applyAlignment="1" applyProtection="1"/>
    <xf numFmtId="0" fontId="7" fillId="2" borderId="0" xfId="0" applyFont="1" applyFill="1" applyBorder="1" applyAlignment="1" applyProtection="1">
      <alignment wrapText="1"/>
    </xf>
    <xf numFmtId="49" fontId="13" fillId="2" borderId="0" xfId="0" applyNumberFormat="1" applyFont="1" applyFill="1" applyBorder="1" applyProtection="1"/>
    <xf numFmtId="0" fontId="5" fillId="2" borderId="0" xfId="0" applyFont="1" applyFill="1" applyBorder="1" applyAlignment="1" applyProtection="1">
      <alignment wrapText="1"/>
    </xf>
    <xf numFmtId="0" fontId="8" fillId="2" borderId="0" xfId="0" applyFont="1" applyFill="1" applyBorder="1" applyAlignment="1" applyProtection="1">
      <alignment wrapText="1"/>
    </xf>
    <xf numFmtId="0" fontId="7" fillId="0" borderId="23" xfId="0" applyFont="1" applyFill="1" applyBorder="1" applyAlignment="1" applyProtection="1">
      <alignment wrapText="1"/>
    </xf>
    <xf numFmtId="0" fontId="1" fillId="2" borderId="0" xfId="0" applyFont="1" applyFill="1" applyBorder="1" applyProtection="1"/>
    <xf numFmtId="4" fontId="29" fillId="2" borderId="0" xfId="1" applyNumberFormat="1" applyFont="1" applyFill="1" applyBorder="1" applyProtection="1"/>
    <xf numFmtId="49" fontId="29" fillId="2" borderId="0" xfId="0" applyNumberFormat="1" applyFont="1" applyFill="1" applyBorder="1" applyAlignment="1" applyProtection="1"/>
    <xf numFmtId="0" fontId="29" fillId="2" borderId="0" xfId="0" applyFont="1" applyFill="1" applyBorder="1" applyProtection="1"/>
    <xf numFmtId="49" fontId="1" fillId="2" borderId="0" xfId="0" applyNumberFormat="1" applyFont="1" applyFill="1" applyBorder="1" applyProtection="1"/>
    <xf numFmtId="0" fontId="0" fillId="0" borderId="23" xfId="0" applyFill="1" applyBorder="1" applyProtection="1"/>
    <xf numFmtId="0" fontId="1" fillId="0" borderId="6" xfId="0" applyFont="1" applyFill="1" applyBorder="1" applyAlignment="1" applyProtection="1">
      <alignment horizontal="left"/>
      <protection locked="0"/>
    </xf>
    <xf numFmtId="49" fontId="1" fillId="2" borderId="0" xfId="0" applyNumberFormat="1" applyFont="1" applyFill="1" applyBorder="1" applyAlignment="1">
      <alignment horizontal="left" vertical="top"/>
    </xf>
    <xf numFmtId="49" fontId="4" fillId="2" borderId="0" xfId="0" applyNumberFormat="1" applyFont="1" applyFill="1" applyBorder="1" applyAlignment="1">
      <alignment horizontal="left" vertical="top"/>
    </xf>
    <xf numFmtId="0" fontId="7" fillId="2" borderId="0" xfId="0" applyFont="1" applyFill="1" applyBorder="1" applyAlignment="1" applyProtection="1">
      <alignment horizontal="left" wrapText="1"/>
    </xf>
    <xf numFmtId="0" fontId="7" fillId="2" borderId="0" xfId="0" applyFont="1" applyFill="1" applyBorder="1" applyAlignment="1" applyProtection="1"/>
    <xf numFmtId="0" fontId="0" fillId="2" borderId="4" xfId="0" applyFill="1" applyBorder="1" applyAlignment="1" applyProtection="1"/>
    <xf numFmtId="0" fontId="0" fillId="2" borderId="46" xfId="0" applyFill="1" applyBorder="1" applyAlignment="1" applyProtection="1"/>
    <xf numFmtId="3" fontId="1" fillId="0" borderId="17" xfId="0" applyNumberFormat="1" applyFont="1" applyFill="1" applyBorder="1" applyProtection="1">
      <protection locked="0"/>
    </xf>
    <xf numFmtId="4" fontId="1" fillId="0" borderId="16" xfId="1" applyNumberFormat="1" applyFont="1" applyFill="1" applyBorder="1" applyAlignment="1" applyProtection="1">
      <protection locked="0"/>
    </xf>
    <xf numFmtId="0" fontId="7" fillId="2" borderId="17" xfId="0" applyFont="1" applyFill="1" applyBorder="1" applyAlignment="1" applyProtection="1"/>
    <xf numFmtId="0" fontId="0" fillId="0" borderId="0" xfId="0" applyAlignment="1" applyProtection="1">
      <alignment horizontal="left" vertical="center"/>
    </xf>
    <xf numFmtId="0" fontId="0" fillId="2" borderId="20" xfId="0" applyFill="1" applyBorder="1" applyAlignment="1" applyProtection="1">
      <alignment horizontal="left" vertical="center"/>
    </xf>
    <xf numFmtId="0" fontId="2" fillId="2" borderId="0" xfId="0" applyFont="1" applyFill="1" applyBorder="1" applyAlignment="1" applyProtection="1">
      <alignment horizontal="left" vertical="center"/>
    </xf>
    <xf numFmtId="0" fontId="0" fillId="2" borderId="18" xfId="0" applyFill="1" applyBorder="1" applyAlignment="1" applyProtection="1">
      <alignment horizontal="left" vertical="center"/>
    </xf>
    <xf numFmtId="49" fontId="1" fillId="2" borderId="17" xfId="0" applyNumberFormat="1" applyFont="1" applyFill="1" applyBorder="1" applyAlignment="1">
      <alignment vertical="top"/>
    </xf>
    <xf numFmtId="49" fontId="1" fillId="2" borderId="0" xfId="0" applyNumberFormat="1" applyFont="1" applyFill="1" applyBorder="1" applyAlignment="1">
      <alignment vertical="top"/>
    </xf>
    <xf numFmtId="49" fontId="4" fillId="2" borderId="0" xfId="0" applyNumberFormat="1" applyFont="1" applyFill="1" applyBorder="1" applyAlignment="1">
      <alignment vertical="top"/>
    </xf>
    <xf numFmtId="49" fontId="0" fillId="2" borderId="1" xfId="0" applyNumberFormat="1" applyFill="1" applyBorder="1" applyAlignment="1">
      <alignment vertical="top" wrapText="1"/>
    </xf>
    <xf numFmtId="49" fontId="0" fillId="2" borderId="21" xfId="0" applyNumberFormat="1" applyFill="1" applyBorder="1" applyAlignment="1">
      <alignment vertical="top" wrapText="1"/>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48" xfId="0" applyBorder="1" applyAlignment="1" applyProtection="1">
      <protection locked="0"/>
    </xf>
    <xf numFmtId="0" fontId="0" fillId="0" borderId="49" xfId="0" applyBorder="1" applyAlignment="1" applyProtection="1">
      <protection locked="0"/>
    </xf>
    <xf numFmtId="0" fontId="0" fillId="0" borderId="50" xfId="0" applyBorder="1" applyAlignment="1" applyProtection="1">
      <protection locked="0"/>
    </xf>
    <xf numFmtId="0" fontId="1" fillId="0" borderId="0" xfId="0" applyFont="1"/>
    <xf numFmtId="0" fontId="2" fillId="2" borderId="17" xfId="0" applyFont="1" applyFill="1" applyBorder="1" applyAlignment="1" applyProtection="1">
      <alignment vertical="center"/>
    </xf>
    <xf numFmtId="0" fontId="3" fillId="2" borderId="11" xfId="0" applyFont="1" applyFill="1" applyBorder="1" applyProtection="1"/>
    <xf numFmtId="0" fontId="1" fillId="2" borderId="11" xfId="0" applyFont="1" applyFill="1" applyBorder="1" applyAlignment="1" applyProtection="1">
      <alignment vertical="center"/>
    </xf>
    <xf numFmtId="0" fontId="2" fillId="2" borderId="15" xfId="0" applyFont="1" applyFill="1" applyBorder="1" applyAlignment="1" applyProtection="1">
      <alignment vertical="center"/>
    </xf>
    <xf numFmtId="0" fontId="26" fillId="2" borderId="5" xfId="0" applyFont="1" applyFill="1" applyBorder="1" applyProtection="1"/>
    <xf numFmtId="0" fontId="0" fillId="2" borderId="14" xfId="0" applyFill="1" applyBorder="1" applyAlignment="1" applyProtection="1">
      <alignment horizontal="center"/>
    </xf>
    <xf numFmtId="0" fontId="6" fillId="2" borderId="5" xfId="0" applyFont="1" applyFill="1" applyBorder="1" applyAlignment="1" applyProtection="1">
      <alignment horizontal="center"/>
    </xf>
    <xf numFmtId="0" fontId="8" fillId="2" borderId="14" xfId="0" applyFont="1" applyFill="1" applyBorder="1" applyAlignment="1" applyProtection="1">
      <alignment horizontal="center" vertical="center"/>
    </xf>
    <xf numFmtId="14" fontId="4" fillId="0" borderId="7" xfId="0" applyNumberFormat="1" applyFont="1" applyFill="1" applyBorder="1" applyProtection="1">
      <protection locked="0"/>
    </xf>
    <xf numFmtId="3" fontId="2" fillId="3" borderId="17" xfId="0" applyNumberFormat="1" applyFont="1" applyFill="1" applyBorder="1" applyAlignment="1" applyProtection="1">
      <alignment horizontal="right" vertical="center"/>
    </xf>
    <xf numFmtId="3" fontId="2" fillId="3" borderId="23" xfId="0" applyNumberFormat="1" applyFont="1" applyFill="1" applyBorder="1" applyAlignment="1" applyProtection="1">
      <alignment horizontal="right" vertical="center"/>
    </xf>
    <xf numFmtId="0" fontId="8" fillId="2" borderId="41" xfId="0" applyFont="1" applyFill="1" applyBorder="1" applyAlignment="1" applyProtection="1">
      <alignment vertical="center"/>
    </xf>
    <xf numFmtId="0" fontId="6" fillId="2" borderId="41" xfId="0" applyFont="1" applyFill="1" applyBorder="1" applyAlignment="1" applyProtection="1">
      <alignment horizontal="center" vertical="center"/>
    </xf>
    <xf numFmtId="0" fontId="8" fillId="2" borderId="53" xfId="0" applyFont="1" applyFill="1" applyBorder="1" applyAlignment="1" applyProtection="1">
      <alignment vertical="center"/>
    </xf>
    <xf numFmtId="0" fontId="0" fillId="2" borderId="2" xfId="0" applyFill="1" applyBorder="1" applyAlignment="1" applyProtection="1">
      <alignment vertical="center"/>
    </xf>
    <xf numFmtId="0" fontId="16" fillId="2" borderId="0" xfId="0" applyFont="1" applyFill="1" applyBorder="1" applyAlignment="1" applyProtection="1">
      <alignment vertical="center"/>
    </xf>
    <xf numFmtId="0" fontId="16" fillId="2" borderId="15" xfId="0" applyFont="1" applyFill="1" applyBorder="1" applyAlignment="1" applyProtection="1">
      <alignment vertical="center"/>
    </xf>
    <xf numFmtId="0" fontId="5" fillId="2" borderId="3" xfId="0" applyFont="1" applyFill="1" applyBorder="1" applyAlignment="1" applyProtection="1">
      <alignment horizontal="left"/>
    </xf>
    <xf numFmtId="0" fontId="5" fillId="2" borderId="4" xfId="0" applyFont="1" applyFill="1" applyBorder="1" applyAlignment="1" applyProtection="1">
      <alignment horizontal="left"/>
    </xf>
    <xf numFmtId="0" fontId="0" fillId="2" borderId="4" xfId="0" applyFill="1" applyBorder="1" applyAlignment="1" applyProtection="1">
      <alignment horizontal="left"/>
    </xf>
    <xf numFmtId="1" fontId="0" fillId="0" borderId="12" xfId="0" applyNumberFormat="1" applyFill="1" applyBorder="1" applyProtection="1">
      <protection locked="0"/>
    </xf>
    <xf numFmtId="1" fontId="4" fillId="0" borderId="23" xfId="0" applyNumberFormat="1" applyFont="1" applyFill="1" applyBorder="1" applyAlignment="1" applyProtection="1">
      <alignment wrapText="1"/>
      <protection locked="0"/>
    </xf>
    <xf numFmtId="14" fontId="0" fillId="0" borderId="23" xfId="0" applyNumberFormat="1" applyFill="1" applyBorder="1" applyAlignment="1" applyProtection="1">
      <alignment horizontal="left" vertical="top" wrapText="1"/>
      <protection locked="0"/>
    </xf>
    <xf numFmtId="0" fontId="0" fillId="0" borderId="17" xfId="0" applyBorder="1" applyAlignment="1" applyProtection="1">
      <alignment horizontal="left"/>
      <protection locked="0"/>
    </xf>
    <xf numFmtId="0" fontId="0" fillId="2" borderId="29" xfId="0" applyFill="1" applyBorder="1" applyAlignment="1" applyProtection="1">
      <alignment horizontal="center"/>
    </xf>
    <xf numFmtId="0" fontId="6" fillId="2" borderId="3" xfId="0" applyFont="1" applyFill="1" applyBorder="1" applyProtection="1"/>
    <xf numFmtId="0" fontId="6" fillId="2" borderId="4" xfId="0" applyFont="1" applyFill="1" applyBorder="1" applyProtection="1"/>
    <xf numFmtId="0" fontId="6" fillId="2" borderId="5" xfId="0" applyFont="1" applyFill="1" applyBorder="1" applyProtection="1"/>
    <xf numFmtId="0" fontId="1"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1" fillId="2" borderId="15" xfId="0" applyFont="1" applyFill="1" applyBorder="1" applyAlignment="1" applyProtection="1">
      <alignment horizontal="left" wrapText="1"/>
    </xf>
    <xf numFmtId="0" fontId="1" fillId="0" borderId="2" xfId="0" applyFont="1" applyFill="1" applyBorder="1" applyAlignment="1" applyProtection="1">
      <alignment horizontal="left"/>
      <protection locked="0"/>
    </xf>
    <xf numFmtId="0" fontId="12" fillId="2" borderId="13" xfId="0" applyFont="1" applyFill="1" applyBorder="1" applyAlignment="1" applyProtection="1">
      <alignment horizontal="center"/>
    </xf>
    <xf numFmtId="0" fontId="0" fillId="2" borderId="3" xfId="0" applyFill="1" applyBorder="1" applyAlignment="1" applyProtection="1">
      <alignment horizontal="center"/>
    </xf>
    <xf numFmtId="49" fontId="1" fillId="0" borderId="17" xfId="0" applyNumberFormat="1" applyFont="1" applyFill="1" applyBorder="1" applyAlignment="1" applyProtection="1">
      <alignment horizontal="center"/>
      <protection locked="0"/>
    </xf>
    <xf numFmtId="49" fontId="1" fillId="0" borderId="11" xfId="0" applyNumberFormat="1" applyFont="1" applyFill="1" applyBorder="1" applyAlignment="1" applyProtection="1">
      <alignment horizontal="center"/>
      <protection locked="0"/>
    </xf>
    <xf numFmtId="0" fontId="0" fillId="2" borderId="0" xfId="0" applyFill="1" applyBorder="1" applyAlignment="1" applyProtection="1">
      <alignment horizontal="left"/>
    </xf>
    <xf numFmtId="3" fontId="0" fillId="2" borderId="6" xfId="0" applyNumberFormat="1" applyFill="1" applyBorder="1" applyAlignment="1" applyProtection="1">
      <alignment horizontal="right"/>
    </xf>
    <xf numFmtId="3" fontId="0" fillId="2" borderId="7" xfId="0" applyNumberFormat="1" applyFill="1" applyBorder="1" applyAlignment="1" applyProtection="1">
      <alignment horizontal="right"/>
    </xf>
    <xf numFmtId="0" fontId="1" fillId="2" borderId="17" xfId="0" applyFont="1" applyFill="1" applyBorder="1" applyAlignment="1" applyProtection="1">
      <alignment horizontal="center" wrapText="1"/>
    </xf>
    <xf numFmtId="0" fontId="0" fillId="2" borderId="15" xfId="0" applyFill="1" applyBorder="1" applyAlignment="1" applyProtection="1">
      <alignment horizontal="center"/>
    </xf>
    <xf numFmtId="0" fontId="0" fillId="2" borderId="0" xfId="0" applyFill="1" applyBorder="1" applyAlignment="1">
      <alignment horizontal="center"/>
    </xf>
    <xf numFmtId="0" fontId="4" fillId="2" borderId="11" xfId="0" applyFont="1" applyFill="1" applyBorder="1" applyAlignment="1">
      <alignment horizontal="left" vertical="top" wrapText="1"/>
    </xf>
    <xf numFmtId="0" fontId="12" fillId="2" borderId="1" xfId="0" applyFont="1" applyFill="1" applyBorder="1" applyAlignment="1" applyProtection="1">
      <alignment horizontal="center" wrapText="1"/>
    </xf>
    <xf numFmtId="0" fontId="0" fillId="2" borderId="1" xfId="0" applyFill="1" applyBorder="1" applyAlignment="1" applyProtection="1">
      <alignment horizontal="center"/>
    </xf>
    <xf numFmtId="0" fontId="0" fillId="2" borderId="54" xfId="0" applyFill="1" applyBorder="1" applyProtection="1"/>
    <xf numFmtId="0" fontId="0" fillId="2" borderId="38" xfId="0" applyFill="1" applyBorder="1" applyAlignment="1" applyProtection="1">
      <alignment horizontal="right"/>
    </xf>
    <xf numFmtId="0" fontId="16" fillId="2" borderId="34" xfId="0" applyFont="1" applyFill="1" applyBorder="1" applyProtection="1"/>
    <xf numFmtId="0" fontId="0" fillId="2" borderId="29" xfId="0" applyFill="1" applyBorder="1" applyAlignment="1" applyProtection="1">
      <alignment horizontal="right"/>
    </xf>
    <xf numFmtId="0" fontId="2" fillId="2" borderId="57" xfId="0" applyFont="1" applyFill="1" applyBorder="1" applyAlignment="1" applyProtection="1">
      <alignment vertical="center" wrapText="1"/>
    </xf>
    <xf numFmtId="0" fontId="3" fillId="2" borderId="46" xfId="0" applyFont="1" applyFill="1" applyBorder="1" applyAlignment="1" applyProtection="1">
      <alignment horizontal="right"/>
    </xf>
    <xf numFmtId="0" fontId="0" fillId="2" borderId="58" xfId="0" applyFill="1" applyBorder="1" applyAlignment="1" applyProtection="1">
      <alignment horizontal="center"/>
    </xf>
    <xf numFmtId="3" fontId="0" fillId="2" borderId="37" xfId="0" applyNumberFormat="1" applyFill="1" applyBorder="1" applyProtection="1"/>
    <xf numFmtId="3" fontId="0" fillId="2" borderId="47" xfId="0" applyNumberFormat="1" applyFill="1" applyBorder="1" applyProtection="1"/>
    <xf numFmtId="0" fontId="0" fillId="2" borderId="59" xfId="0" applyFill="1" applyBorder="1" applyProtection="1"/>
    <xf numFmtId="3" fontId="0" fillId="2" borderId="19" xfId="0" applyNumberFormat="1" applyFill="1" applyBorder="1" applyProtection="1"/>
    <xf numFmtId="0" fontId="2" fillId="2" borderId="54" xfId="0" applyFont="1" applyFill="1" applyBorder="1" applyAlignment="1" applyProtection="1">
      <alignment vertical="center"/>
    </xf>
    <xf numFmtId="3" fontId="1" fillId="2" borderId="37" xfId="0" applyNumberFormat="1" applyFont="1" applyFill="1" applyBorder="1" applyAlignment="1" applyProtection="1">
      <alignment horizontal="center"/>
    </xf>
    <xf numFmtId="3" fontId="0" fillId="2" borderId="37" xfId="0" applyNumberFormat="1" applyFill="1" applyBorder="1" applyAlignment="1" applyProtection="1">
      <alignment horizontal="right" indent="1"/>
    </xf>
    <xf numFmtId="3" fontId="0" fillId="2" borderId="46" xfId="0" applyNumberFormat="1" applyFill="1" applyBorder="1" applyProtection="1"/>
    <xf numFmtId="0" fontId="3" fillId="2" borderId="19" xfId="0" applyFont="1" applyFill="1" applyBorder="1" applyAlignment="1" applyProtection="1">
      <alignment horizontal="right" wrapText="1"/>
    </xf>
    <xf numFmtId="0" fontId="1" fillId="2" borderId="21" xfId="0" applyFont="1" applyFill="1" applyBorder="1" applyAlignment="1" applyProtection="1">
      <alignment horizontal="center"/>
    </xf>
    <xf numFmtId="0" fontId="2" fillId="2" borderId="15" xfId="0" applyFont="1" applyFill="1" applyBorder="1" applyProtection="1"/>
    <xf numFmtId="0" fontId="1" fillId="2" borderId="6" xfId="0" applyFont="1" applyFill="1" applyBorder="1" applyAlignment="1" applyProtection="1">
      <alignment horizontal="left" wrapText="1"/>
    </xf>
    <xf numFmtId="0" fontId="1" fillId="2" borderId="2" xfId="0" applyFont="1" applyFill="1" applyBorder="1" applyAlignment="1" applyProtection="1">
      <alignment horizontal="left" wrapText="1"/>
    </xf>
    <xf numFmtId="0" fontId="1" fillId="2" borderId="7" xfId="0" applyFont="1" applyFill="1" applyBorder="1" applyAlignment="1" applyProtection="1">
      <alignment horizontal="left" wrapText="1"/>
    </xf>
    <xf numFmtId="3" fontId="0" fillId="2" borderId="47" xfId="0" applyNumberFormat="1" applyFill="1" applyBorder="1" applyAlignment="1" applyProtection="1">
      <alignment horizontal="center"/>
    </xf>
    <xf numFmtId="3" fontId="0" fillId="2" borderId="58" xfId="0" applyNumberFormat="1" applyFill="1" applyBorder="1" applyAlignment="1" applyProtection="1">
      <alignment horizontal="center"/>
    </xf>
    <xf numFmtId="3" fontId="0" fillId="0" borderId="12" xfId="0" applyNumberFormat="1" applyBorder="1" applyAlignment="1" applyProtection="1">
      <alignment horizontal="right"/>
      <protection locked="0"/>
    </xf>
    <xf numFmtId="3" fontId="0" fillId="0" borderId="16" xfId="0" applyNumberFormat="1" applyBorder="1" applyAlignment="1" applyProtection="1">
      <alignment horizontal="right"/>
      <protection locked="0"/>
    </xf>
    <xf numFmtId="0" fontId="2" fillId="2" borderId="6" xfId="0" applyFont="1" applyFill="1" applyBorder="1" applyAlignment="1" applyProtection="1">
      <alignment horizontal="center" wrapText="1"/>
    </xf>
    <xf numFmtId="0" fontId="2" fillId="2" borderId="2"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4" fillId="2" borderId="6" xfId="0" applyFont="1" applyFill="1" applyBorder="1" applyAlignment="1" applyProtection="1">
      <alignment horizontal="left"/>
    </xf>
    <xf numFmtId="0" fontId="4" fillId="2" borderId="2" xfId="0" applyFont="1" applyFill="1" applyBorder="1" applyAlignment="1" applyProtection="1">
      <alignment horizontal="left"/>
    </xf>
    <xf numFmtId="0" fontId="4" fillId="2" borderId="7" xfId="0" applyFont="1" applyFill="1" applyBorder="1" applyAlignment="1" applyProtection="1">
      <alignment horizontal="left"/>
    </xf>
    <xf numFmtId="0" fontId="2" fillId="2" borderId="2" xfId="0" applyFont="1" applyFill="1" applyBorder="1" applyAlignment="1" applyProtection="1">
      <alignment horizontal="left" vertical="center"/>
    </xf>
    <xf numFmtId="0" fontId="2" fillId="2" borderId="32" xfId="0"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4" fillId="2" borderId="23" xfId="0" applyFont="1" applyFill="1" applyBorder="1" applyAlignment="1" applyProtection="1">
      <alignment horizontal="left" wrapText="1"/>
    </xf>
    <xf numFmtId="0" fontId="4" fillId="2" borderId="6" xfId="0" applyFont="1" applyFill="1" applyBorder="1" applyAlignment="1" applyProtection="1">
      <alignment horizontal="left" wrapText="1"/>
    </xf>
    <xf numFmtId="0" fontId="4" fillId="2" borderId="2" xfId="0" applyFont="1" applyFill="1" applyBorder="1" applyAlignment="1" applyProtection="1">
      <alignment horizontal="left" wrapText="1"/>
    </xf>
    <xf numFmtId="0" fontId="4" fillId="2" borderId="7" xfId="0" applyFont="1" applyFill="1" applyBorder="1" applyAlignment="1" applyProtection="1">
      <alignment horizontal="left" wrapText="1"/>
    </xf>
    <xf numFmtId="0" fontId="2" fillId="2" borderId="56"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2" borderId="3" xfId="0" applyFont="1" applyFill="1" applyBorder="1" applyAlignment="1" applyProtection="1">
      <alignment horizontal="left"/>
    </xf>
    <xf numFmtId="0" fontId="4" fillId="2" borderId="4" xfId="0" applyFont="1" applyFill="1" applyBorder="1" applyAlignment="1" applyProtection="1">
      <alignment horizontal="left"/>
    </xf>
    <xf numFmtId="0" fontId="4" fillId="2" borderId="5" xfId="0" applyFont="1" applyFill="1" applyBorder="1" applyAlignment="1" applyProtection="1">
      <alignment horizontal="left"/>
    </xf>
    <xf numFmtId="0" fontId="4" fillId="2" borderId="17" xfId="0" applyFont="1" applyFill="1" applyBorder="1" applyAlignment="1" applyProtection="1">
      <alignment horizontal="left"/>
    </xf>
    <xf numFmtId="0" fontId="4" fillId="2" borderId="11" xfId="0" applyFont="1" applyFill="1" applyBorder="1" applyAlignment="1" applyProtection="1">
      <alignment horizontal="left"/>
    </xf>
    <xf numFmtId="0" fontId="4" fillId="2" borderId="15" xfId="0" applyFont="1" applyFill="1" applyBorder="1" applyAlignment="1" applyProtection="1">
      <alignment horizontal="left"/>
    </xf>
    <xf numFmtId="0" fontId="0" fillId="0" borderId="2" xfId="0" applyBorder="1" applyProtection="1">
      <protection locked="0"/>
    </xf>
    <xf numFmtId="0" fontId="0" fillId="0" borderId="7" xfId="0" applyBorder="1" applyProtection="1">
      <protection locked="0"/>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7" fillId="2" borderId="4" xfId="0" applyFont="1" applyFill="1" applyBorder="1" applyAlignment="1" applyProtection="1">
      <alignment horizontal="left" vertical="center"/>
    </xf>
    <xf numFmtId="49" fontId="0" fillId="0" borderId="17" xfId="0" applyNumberFormat="1" applyBorder="1" applyAlignment="1" applyProtection="1">
      <alignment horizontal="left"/>
      <protection locked="0"/>
    </xf>
    <xf numFmtId="49" fontId="0" fillId="0" borderId="15" xfId="0" applyNumberFormat="1" applyBorder="1" applyAlignment="1" applyProtection="1">
      <alignment horizontal="left"/>
      <protection locked="0"/>
    </xf>
    <xf numFmtId="0" fontId="0" fillId="0" borderId="17" xfId="0" applyBorder="1"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4" fillId="0" borderId="17"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6" fillId="0" borderId="17" xfId="0" applyFont="1" applyFill="1" applyBorder="1" applyAlignment="1" applyProtection="1">
      <alignment horizontal="left"/>
      <protection locked="0"/>
    </xf>
    <xf numFmtId="0" fontId="6" fillId="0" borderId="11"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7" xfId="0" applyBorder="1" applyAlignment="1" applyProtection="1">
      <alignment horizontal="left"/>
      <protection locked="0"/>
    </xf>
    <xf numFmtId="1" fontId="0" fillId="0" borderId="6" xfId="0" applyNumberFormat="1" applyBorder="1" applyAlignment="1" applyProtection="1">
      <alignment horizontal="center"/>
      <protection locked="0"/>
    </xf>
    <xf numFmtId="1" fontId="0" fillId="0" borderId="7" xfId="0" applyNumberFormat="1" applyBorder="1" applyAlignment="1" applyProtection="1">
      <alignment horizontal="center"/>
      <protection locked="0"/>
    </xf>
    <xf numFmtId="0" fontId="6" fillId="2" borderId="2" xfId="0" applyFont="1" applyFill="1" applyBorder="1" applyAlignment="1" applyProtection="1">
      <alignment horizontal="left"/>
    </xf>
    <xf numFmtId="0" fontId="6" fillId="2" borderId="7" xfId="0" applyFont="1" applyFill="1" applyBorder="1" applyAlignment="1" applyProtection="1">
      <alignment horizontal="left"/>
    </xf>
    <xf numFmtId="0" fontId="0" fillId="0" borderId="17"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3" fillId="0" borderId="17"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7" fillId="2" borderId="2"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9" fillId="2" borderId="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14" fontId="0" fillId="2" borderId="30" xfId="0" applyNumberFormat="1" applyFill="1" applyBorder="1" applyAlignment="1" applyProtection="1">
      <alignment horizontal="center"/>
    </xf>
    <xf numFmtId="14" fontId="0" fillId="2" borderId="29" xfId="0" applyNumberFormat="1" applyFill="1" applyBorder="1" applyAlignment="1" applyProtection="1">
      <alignment horizontal="center"/>
    </xf>
    <xf numFmtId="14" fontId="0" fillId="2" borderId="22" xfId="0" applyNumberFormat="1" applyFill="1" applyBorder="1" applyAlignment="1" applyProtection="1">
      <alignment horizontal="center"/>
    </xf>
    <xf numFmtId="0" fontId="0" fillId="2" borderId="30" xfId="0" applyFill="1" applyBorder="1" applyAlignment="1" applyProtection="1">
      <alignment horizontal="center"/>
    </xf>
    <xf numFmtId="0" fontId="0" fillId="2" borderId="29" xfId="0" applyFill="1" applyBorder="1" applyAlignment="1" applyProtection="1">
      <alignment horizontal="center"/>
    </xf>
    <xf numFmtId="0" fontId="0" fillId="2" borderId="22" xfId="0" applyFill="1" applyBorder="1" applyAlignment="1" applyProtection="1">
      <alignment horizontal="center"/>
    </xf>
    <xf numFmtId="0" fontId="8"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14" fontId="0" fillId="0" borderId="17" xfId="0" applyNumberFormat="1" applyBorder="1" applyAlignment="1" applyProtection="1">
      <alignment horizontal="left"/>
      <protection locked="0"/>
    </xf>
    <xf numFmtId="0" fontId="10" fillId="2" borderId="0" xfId="0" applyFont="1" applyFill="1" applyBorder="1" applyAlignment="1" applyProtection="1">
      <alignment horizontal="center"/>
    </xf>
    <xf numFmtId="0" fontId="3" fillId="2" borderId="11" xfId="0" applyFont="1" applyFill="1" applyBorder="1" applyAlignment="1" applyProtection="1">
      <alignment horizontal="left" wrapText="1"/>
    </xf>
    <xf numFmtId="0" fontId="3" fillId="2" borderId="0" xfId="0" applyFont="1" applyFill="1" applyBorder="1" applyAlignment="1" applyProtection="1">
      <alignment horizontal="center"/>
    </xf>
    <xf numFmtId="0" fontId="6" fillId="2" borderId="3" xfId="0" applyFont="1" applyFill="1" applyBorder="1" applyProtection="1"/>
    <xf numFmtId="0" fontId="6" fillId="2" borderId="4" xfId="0" applyFont="1" applyFill="1" applyBorder="1" applyProtection="1"/>
    <xf numFmtId="0" fontId="6" fillId="2" borderId="5" xfId="0" applyFont="1" applyFill="1" applyBorder="1" applyProtection="1"/>
    <xf numFmtId="49" fontId="0" fillId="2" borderId="6" xfId="0" applyNumberFormat="1" applyFill="1" applyBorder="1" applyAlignment="1" applyProtection="1">
      <alignment horizontal="left"/>
    </xf>
    <xf numFmtId="49" fontId="0" fillId="2" borderId="2" xfId="0" applyNumberFormat="1" applyFill="1" applyBorder="1" applyAlignment="1" applyProtection="1">
      <alignment horizontal="left"/>
    </xf>
    <xf numFmtId="49" fontId="0" fillId="2" borderId="7" xfId="0" applyNumberFormat="1" applyFill="1" applyBorder="1" applyAlignment="1" applyProtection="1">
      <alignment horizontal="left"/>
    </xf>
    <xf numFmtId="0" fontId="7" fillId="2" borderId="11" xfId="0" applyFont="1" applyFill="1" applyBorder="1" applyAlignment="1" applyProtection="1">
      <alignment horizontal="left" vertical="center" wrapText="1"/>
    </xf>
    <xf numFmtId="0" fontId="1" fillId="2" borderId="11" xfId="0" applyFont="1" applyFill="1" applyBorder="1" applyAlignment="1" applyProtection="1">
      <alignment horizontal="left" wrapText="1"/>
    </xf>
    <xf numFmtId="0" fontId="1" fillId="2" borderId="15" xfId="0" applyFont="1" applyFill="1" applyBorder="1" applyAlignment="1" applyProtection="1">
      <alignment horizontal="left" wrapText="1"/>
    </xf>
    <xf numFmtId="0" fontId="17" fillId="2" borderId="11" xfId="0" applyFont="1" applyFill="1" applyBorder="1" applyAlignment="1" applyProtection="1">
      <alignment horizontal="left" wrapText="1"/>
    </xf>
    <xf numFmtId="0" fontId="17" fillId="2" borderId="15" xfId="0" applyFont="1" applyFill="1" applyBorder="1" applyAlignment="1" applyProtection="1">
      <alignment horizontal="left" wrapText="1"/>
    </xf>
    <xf numFmtId="49" fontId="0" fillId="2" borderId="11" xfId="0" applyNumberFormat="1" applyFill="1" applyBorder="1" applyAlignment="1" applyProtection="1">
      <alignment horizontal="left"/>
    </xf>
    <xf numFmtId="49" fontId="0" fillId="2" borderId="15" xfId="0" applyNumberFormat="1" applyFill="1" applyBorder="1" applyAlignment="1" applyProtection="1">
      <alignment horizontal="left"/>
    </xf>
    <xf numFmtId="0" fontId="19" fillId="2" borderId="11" xfId="0" applyFont="1" applyFill="1" applyBorder="1" applyAlignment="1" applyProtection="1">
      <alignment horizontal="left"/>
    </xf>
    <xf numFmtId="0" fontId="1" fillId="2" borderId="29" xfId="0" applyFont="1" applyFill="1" applyBorder="1" applyAlignment="1" applyProtection="1">
      <alignment horizontal="left"/>
    </xf>
    <xf numFmtId="0" fontId="1" fillId="2" borderId="11"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49" fontId="13" fillId="2"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49" fontId="1" fillId="2" borderId="0" xfId="0" applyNumberFormat="1" applyFont="1" applyFill="1" applyBorder="1" applyAlignment="1" applyProtection="1">
      <alignment horizontal="center" vertical="center"/>
    </xf>
    <xf numFmtId="49" fontId="1" fillId="2" borderId="0" xfId="0" applyNumberFormat="1" applyFont="1" applyFill="1" applyBorder="1" applyAlignment="1" applyProtection="1">
      <alignment horizontal="left" vertical="center" wrapText="1"/>
    </xf>
    <xf numFmtId="0" fontId="29" fillId="2" borderId="4" xfId="0" applyFont="1" applyFill="1" applyBorder="1" applyAlignment="1" applyProtection="1">
      <alignment horizontal="left" vertical="center" wrapText="1"/>
    </xf>
    <xf numFmtId="0" fontId="6" fillId="2" borderId="0" xfId="0" applyFont="1" applyFill="1" applyBorder="1" applyAlignment="1" applyProtection="1">
      <alignment horizontal="center"/>
    </xf>
    <xf numFmtId="0" fontId="29" fillId="2" borderId="4" xfId="0" applyFont="1" applyFill="1" applyBorder="1" applyAlignment="1" applyProtection="1">
      <alignment horizontal="left" wrapText="1"/>
    </xf>
    <xf numFmtId="0" fontId="0" fillId="2" borderId="3" xfId="0" applyFill="1" applyBorder="1" applyAlignment="1" applyProtection="1">
      <alignment horizontal="center"/>
    </xf>
    <xf numFmtId="0" fontId="0" fillId="2" borderId="4" xfId="0" applyFill="1" applyBorder="1" applyAlignment="1" applyProtection="1">
      <alignment horizontal="center"/>
    </xf>
    <xf numFmtId="0" fontId="0" fillId="2" borderId="5" xfId="0"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1" fillId="2" borderId="1"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xf>
    <xf numFmtId="49" fontId="4" fillId="2" borderId="2" xfId="0" applyNumberFormat="1" applyFont="1" applyFill="1" applyBorder="1" applyAlignment="1" applyProtection="1">
      <alignment horizontal="center"/>
    </xf>
    <xf numFmtId="49" fontId="13" fillId="2" borderId="6" xfId="0" applyNumberFormat="1" applyFont="1" applyFill="1" applyBorder="1" applyAlignment="1" applyProtection="1">
      <alignment horizontal="center"/>
    </xf>
    <xf numFmtId="49" fontId="13" fillId="2" borderId="2" xfId="0" applyNumberFormat="1" applyFont="1" applyFill="1" applyBorder="1" applyAlignment="1" applyProtection="1">
      <alignment horizontal="center"/>
    </xf>
    <xf numFmtId="49" fontId="1" fillId="0" borderId="17" xfId="0" applyNumberFormat="1" applyFont="1" applyFill="1" applyBorder="1" applyAlignment="1" applyProtection="1">
      <alignment horizontal="center"/>
      <protection locked="0"/>
    </xf>
    <xf numFmtId="49" fontId="1" fillId="0" borderId="11" xfId="0" applyNumberFormat="1" applyFont="1" applyFill="1" applyBorder="1" applyAlignment="1" applyProtection="1">
      <alignment horizontal="center"/>
      <protection locked="0"/>
    </xf>
    <xf numFmtId="0" fontId="0" fillId="2" borderId="1" xfId="0" applyFill="1" applyBorder="1" applyAlignment="1" applyProtection="1">
      <alignment horizontal="left"/>
    </xf>
    <xf numFmtId="0" fontId="0" fillId="2" borderId="0" xfId="0" applyFill="1" applyBorder="1" applyAlignment="1" applyProtection="1">
      <alignment horizontal="left"/>
    </xf>
    <xf numFmtId="0" fontId="1" fillId="2" borderId="6" xfId="0" applyFont="1" applyFill="1" applyBorder="1" applyAlignment="1" applyProtection="1">
      <alignment horizontal="center" wrapText="1"/>
    </xf>
    <xf numFmtId="0" fontId="1" fillId="2" borderId="2" xfId="0" applyFont="1" applyFill="1" applyBorder="1" applyAlignment="1" applyProtection="1">
      <alignment horizontal="center" wrapText="1"/>
    </xf>
    <xf numFmtId="3" fontId="0" fillId="2" borderId="51" xfId="0" applyNumberFormat="1" applyFill="1" applyBorder="1" applyAlignment="1" applyProtection="1">
      <alignment horizontal="center"/>
    </xf>
    <xf numFmtId="3" fontId="0" fillId="2" borderId="13" xfId="0" applyNumberFormat="1" applyFill="1" applyBorder="1" applyAlignment="1" applyProtection="1">
      <alignment horizontal="center"/>
    </xf>
    <xf numFmtId="3" fontId="0" fillId="2" borderId="16" xfId="0" applyNumberFormat="1" applyFill="1" applyBorder="1" applyAlignment="1" applyProtection="1">
      <alignment horizontal="center"/>
    </xf>
    <xf numFmtId="49" fontId="1" fillId="0" borderId="6"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49" fontId="1" fillId="2" borderId="52" xfId="0" applyNumberFormat="1" applyFont="1" applyFill="1" applyBorder="1" applyAlignment="1" applyProtection="1">
      <alignment horizontal="left"/>
    </xf>
    <xf numFmtId="49" fontId="1" fillId="2" borderId="28" xfId="0" applyNumberFormat="1" applyFont="1" applyFill="1" applyBorder="1" applyAlignment="1" applyProtection="1">
      <alignment horizontal="left"/>
    </xf>
    <xf numFmtId="49" fontId="1" fillId="2" borderId="6" xfId="0" applyNumberFormat="1" applyFont="1" applyFill="1" applyBorder="1" applyAlignment="1" applyProtection="1">
      <alignment horizontal="left" wrapText="1"/>
    </xf>
    <xf numFmtId="49" fontId="1" fillId="2" borderId="2" xfId="0" applyNumberFormat="1" applyFont="1" applyFill="1" applyBorder="1" applyAlignment="1" applyProtection="1">
      <alignment horizontal="left"/>
    </xf>
    <xf numFmtId="0" fontId="1" fillId="0" borderId="17" xfId="0" applyFont="1" applyFill="1" applyBorder="1" applyAlignment="1" applyProtection="1">
      <alignment horizontal="left"/>
      <protection locked="0"/>
    </xf>
    <xf numFmtId="0" fontId="1" fillId="0" borderId="2" xfId="0" applyFont="1" applyFill="1" applyBorder="1" applyAlignment="1" applyProtection="1">
      <alignment horizontal="left"/>
      <protection locked="0"/>
    </xf>
    <xf numFmtId="0" fontId="12" fillId="2" borderId="12" xfId="0" applyFont="1" applyFill="1" applyBorder="1" applyAlignment="1" applyProtection="1">
      <alignment horizontal="center"/>
    </xf>
    <xf numFmtId="0" fontId="12" fillId="2" borderId="13" xfId="0" applyFont="1" applyFill="1" applyBorder="1" applyAlignment="1" applyProtection="1">
      <alignment horizontal="center"/>
    </xf>
    <xf numFmtId="0" fontId="8" fillId="2" borderId="3" xfId="0" applyFont="1" applyFill="1" applyBorder="1" applyAlignment="1" applyProtection="1">
      <alignment horizontal="center" wrapText="1"/>
    </xf>
    <xf numFmtId="0" fontId="8" fillId="2" borderId="4" xfId="0" applyFont="1" applyFill="1" applyBorder="1" applyAlignment="1" applyProtection="1">
      <alignment horizontal="center" wrapText="1"/>
    </xf>
    <xf numFmtId="0" fontId="8" fillId="2" borderId="1" xfId="0" applyFont="1" applyFill="1" applyBorder="1" applyAlignment="1" applyProtection="1">
      <alignment horizontal="center" wrapText="1"/>
    </xf>
    <xf numFmtId="0" fontId="8" fillId="2" borderId="0" xfId="0" applyFont="1" applyFill="1" applyBorder="1" applyAlignment="1" applyProtection="1">
      <alignment horizontal="center" wrapText="1"/>
    </xf>
    <xf numFmtId="0" fontId="7" fillId="2" borderId="11" xfId="0" applyFont="1" applyFill="1" applyBorder="1" applyAlignment="1" applyProtection="1">
      <alignment horizontal="left" vertical="center"/>
    </xf>
    <xf numFmtId="0" fontId="0" fillId="2" borderId="17" xfId="0" applyFill="1" applyBorder="1" applyAlignment="1" applyProtection="1">
      <alignment horizontal="center"/>
    </xf>
    <xf numFmtId="0" fontId="0" fillId="2" borderId="15" xfId="0" applyFill="1" applyBorder="1" applyAlignment="1" applyProtection="1">
      <alignment horizontal="center"/>
    </xf>
    <xf numFmtId="0" fontId="4" fillId="2" borderId="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3" fontId="0" fillId="2" borderId="6" xfId="0" applyNumberFormat="1" applyFill="1" applyBorder="1" applyAlignment="1" applyProtection="1">
      <alignment horizontal="right"/>
    </xf>
    <xf numFmtId="3" fontId="0" fillId="2" borderId="7" xfId="0" applyNumberFormat="1" applyFill="1" applyBorder="1" applyAlignment="1" applyProtection="1">
      <alignment horizontal="right"/>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4" fillId="2" borderId="17" xfId="0" applyFont="1" applyFill="1" applyBorder="1" applyAlignment="1" applyProtection="1">
      <alignment horizontal="left" wrapText="1"/>
    </xf>
    <xf numFmtId="0" fontId="4" fillId="2" borderId="11" xfId="0" applyFont="1" applyFill="1" applyBorder="1" applyAlignment="1" applyProtection="1">
      <alignment horizontal="left" wrapText="1"/>
    </xf>
    <xf numFmtId="49" fontId="1" fillId="2" borderId="17" xfId="0" applyNumberFormat="1" applyFont="1" applyFill="1" applyBorder="1" applyAlignment="1" applyProtection="1">
      <alignment horizontal="left" wrapText="1"/>
    </xf>
    <xf numFmtId="0" fontId="1" fillId="2" borderId="17"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6"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1" fillId="2" borderId="17"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49" fontId="2" fillId="2" borderId="6" xfId="0" applyNumberFormat="1" applyFont="1" applyFill="1" applyBorder="1" applyAlignment="1" applyProtection="1">
      <alignment horizontal="left" wrapText="1"/>
    </xf>
    <xf numFmtId="49" fontId="2" fillId="2" borderId="2" xfId="0" applyNumberFormat="1" applyFont="1" applyFill="1" applyBorder="1" applyAlignment="1" applyProtection="1">
      <alignment horizontal="left" wrapText="1"/>
    </xf>
    <xf numFmtId="49" fontId="2" fillId="2" borderId="7" xfId="0" applyNumberFormat="1" applyFont="1" applyFill="1" applyBorder="1" applyAlignment="1" applyProtection="1">
      <alignment horizontal="left" wrapText="1"/>
    </xf>
    <xf numFmtId="3" fontId="2" fillId="2" borderId="6" xfId="0" applyNumberFormat="1" applyFont="1" applyFill="1" applyBorder="1" applyAlignment="1" applyProtection="1">
      <alignment horizontal="right"/>
    </xf>
    <xf numFmtId="3" fontId="2" fillId="2" borderId="7" xfId="0" applyNumberFormat="1" applyFont="1" applyFill="1" applyBorder="1" applyAlignment="1" applyProtection="1">
      <alignment horizontal="right"/>
    </xf>
    <xf numFmtId="0" fontId="4" fillId="2" borderId="7" xfId="0" applyFont="1" applyFill="1" applyBorder="1" applyAlignment="1" applyProtection="1">
      <alignment horizontal="left" vertical="center" wrapText="1"/>
    </xf>
    <xf numFmtId="49" fontId="0" fillId="0" borderId="6" xfId="0" applyNumberFormat="1" applyFill="1" applyBorder="1" applyAlignment="1" applyProtection="1">
      <alignment horizontal="left"/>
      <protection locked="0"/>
    </xf>
    <xf numFmtId="49" fontId="0" fillId="0" borderId="2" xfId="0" applyNumberFormat="1" applyFill="1" applyBorder="1" applyAlignment="1" applyProtection="1">
      <alignment horizontal="left"/>
      <protection locked="0"/>
    </xf>
    <xf numFmtId="49" fontId="0" fillId="0" borderId="7" xfId="0" applyNumberFormat="1" applyFill="1" applyBorder="1" applyAlignment="1" applyProtection="1">
      <alignment horizontal="left"/>
      <protection locked="0"/>
    </xf>
    <xf numFmtId="0" fontId="1" fillId="2" borderId="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0" borderId="0" xfId="0" applyFill="1" applyBorder="1" applyAlignment="1">
      <alignment horizontal="center"/>
    </xf>
    <xf numFmtId="0" fontId="6" fillId="0" borderId="0" xfId="0" applyFont="1" applyFill="1" applyBorder="1" applyAlignment="1">
      <alignment horizontal="left"/>
    </xf>
    <xf numFmtId="4" fontId="0" fillId="0" borderId="0" xfId="0" applyNumberFormat="1" applyFill="1" applyBorder="1" applyAlignment="1">
      <alignment horizontal="center"/>
    </xf>
    <xf numFmtId="0" fontId="6" fillId="2" borderId="2" xfId="0" applyFont="1" applyFill="1" applyBorder="1" applyAlignment="1">
      <alignment horizontal="left"/>
    </xf>
    <xf numFmtId="49" fontId="6" fillId="2" borderId="6"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19" xfId="0" applyNumberFormat="1" applyFont="1" applyFill="1" applyBorder="1" applyAlignment="1">
      <alignment horizontal="left" vertical="center" wrapText="1"/>
    </xf>
    <xf numFmtId="49" fontId="6" fillId="0" borderId="3" xfId="0" applyNumberFormat="1" applyFont="1" applyFill="1" applyBorder="1" applyAlignment="1" applyProtection="1">
      <alignment horizontal="left"/>
      <protection locked="0"/>
    </xf>
    <xf numFmtId="49" fontId="6" fillId="0" borderId="4" xfId="0" applyNumberFormat="1" applyFont="1" applyFill="1" applyBorder="1" applyAlignment="1" applyProtection="1">
      <alignment horizontal="left"/>
      <protection locked="0"/>
    </xf>
    <xf numFmtId="49" fontId="6" fillId="0" borderId="5" xfId="0" applyNumberFormat="1" applyFont="1" applyFill="1" applyBorder="1" applyAlignment="1" applyProtection="1">
      <alignment horizontal="left"/>
      <protection locked="0"/>
    </xf>
    <xf numFmtId="49" fontId="6" fillId="0" borderId="1" xfId="0" applyNumberFormat="1" applyFont="1" applyFill="1" applyBorder="1" applyAlignment="1" applyProtection="1">
      <alignment horizontal="left"/>
      <protection locked="0"/>
    </xf>
    <xf numFmtId="49" fontId="6" fillId="0" borderId="0" xfId="0" applyNumberFormat="1" applyFont="1" applyFill="1" applyBorder="1" applyAlignment="1" applyProtection="1">
      <alignment horizontal="left"/>
      <protection locked="0"/>
    </xf>
    <xf numFmtId="49" fontId="6" fillId="0" borderId="14" xfId="0" applyNumberFormat="1" applyFont="1" applyFill="1" applyBorder="1" applyAlignment="1" applyProtection="1">
      <alignment horizontal="left"/>
      <protection locked="0"/>
    </xf>
    <xf numFmtId="49" fontId="6" fillId="0" borderId="17" xfId="0" applyNumberFormat="1" applyFont="1" applyFill="1" applyBorder="1" applyAlignment="1" applyProtection="1">
      <alignment horizontal="left"/>
      <protection locked="0"/>
    </xf>
    <xf numFmtId="49" fontId="6" fillId="0" borderId="11" xfId="0" applyNumberFormat="1" applyFont="1" applyFill="1" applyBorder="1" applyAlignment="1" applyProtection="1">
      <alignment horizontal="left"/>
      <protection locked="0"/>
    </xf>
    <xf numFmtId="49" fontId="6" fillId="0" borderId="15" xfId="0" applyNumberFormat="1" applyFont="1" applyFill="1" applyBorder="1" applyAlignment="1" applyProtection="1">
      <alignment horizontal="left"/>
      <protection locked="0"/>
    </xf>
    <xf numFmtId="49" fontId="1" fillId="2" borderId="0" xfId="0" applyNumberFormat="1" applyFont="1" applyFill="1" applyBorder="1" applyAlignment="1">
      <alignment horizontal="left" vertical="top" wrapText="1"/>
    </xf>
    <xf numFmtId="49" fontId="6" fillId="2" borderId="0" xfId="0" applyNumberFormat="1" applyFont="1" applyFill="1" applyBorder="1" applyAlignment="1">
      <alignment horizontal="left" vertical="center" wrapText="1"/>
    </xf>
    <xf numFmtId="49" fontId="6" fillId="2" borderId="21" xfId="0" applyNumberFormat="1" applyFont="1" applyFill="1" applyBorder="1" applyAlignment="1">
      <alignment horizontal="left" vertical="center" wrapText="1"/>
    </xf>
    <xf numFmtId="0" fontId="1" fillId="2" borderId="0"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46" xfId="0" applyFont="1" applyFill="1" applyBorder="1" applyAlignment="1">
      <alignment horizontal="left" vertical="top" wrapText="1"/>
    </xf>
    <xf numFmtId="0" fontId="25" fillId="0" borderId="0" xfId="0" applyFont="1" applyFill="1" applyBorder="1" applyAlignment="1">
      <alignment horizontal="left" wrapText="1"/>
    </xf>
    <xf numFmtId="0" fontId="0" fillId="2" borderId="33" xfId="0" applyFill="1" applyBorder="1" applyAlignment="1">
      <alignment horizontal="center"/>
    </xf>
    <xf numFmtId="0" fontId="0" fillId="2" borderId="2" xfId="0" applyFill="1" applyBorder="1" applyAlignment="1">
      <alignment horizontal="center"/>
    </xf>
    <xf numFmtId="0" fontId="0" fillId="2" borderId="19" xfId="0" applyFill="1" applyBorder="1" applyAlignment="1">
      <alignment horizontal="center"/>
    </xf>
    <xf numFmtId="49" fontId="7" fillId="2" borderId="0" xfId="0" applyNumberFormat="1" applyFont="1" applyFill="1" applyBorder="1" applyAlignment="1">
      <alignment horizontal="left"/>
    </xf>
    <xf numFmtId="0" fontId="0" fillId="2" borderId="27" xfId="0" applyFill="1" applyBorder="1" applyAlignment="1">
      <alignment horizontal="center"/>
    </xf>
    <xf numFmtId="0" fontId="0" fillId="2" borderId="11" xfId="0" applyFill="1" applyBorder="1" applyAlignment="1">
      <alignment horizontal="center"/>
    </xf>
    <xf numFmtId="0" fontId="0" fillId="2" borderId="18" xfId="0" applyFill="1" applyBorder="1" applyAlignment="1">
      <alignment horizontal="center"/>
    </xf>
    <xf numFmtId="0" fontId="0" fillId="2" borderId="0" xfId="0" applyFill="1" applyBorder="1" applyAlignment="1">
      <alignment horizontal="center"/>
    </xf>
    <xf numFmtId="0" fontId="0" fillId="2" borderId="21" xfId="0" applyFill="1" applyBorder="1" applyAlignment="1">
      <alignment horizontal="center"/>
    </xf>
    <xf numFmtId="0" fontId="18" fillId="2" borderId="0" xfId="0" applyFont="1" applyFill="1" applyBorder="1" applyAlignment="1">
      <alignment horizontal="left"/>
    </xf>
    <xf numFmtId="0" fontId="8" fillId="2" borderId="0" xfId="0" applyFont="1" applyFill="1" applyBorder="1" applyAlignment="1">
      <alignment horizontal="left" vertical="center" wrapText="1"/>
    </xf>
    <xf numFmtId="49" fontId="8" fillId="2" borderId="0" xfId="0" applyNumberFormat="1" applyFont="1" applyFill="1" applyBorder="1" applyAlignment="1" applyProtection="1">
      <alignment horizontal="left" vertical="center" wrapText="1"/>
      <protection locked="0"/>
    </xf>
    <xf numFmtId="49" fontId="6" fillId="2" borderId="0" xfId="0" applyNumberFormat="1" applyFont="1" applyFill="1" applyBorder="1" applyAlignment="1">
      <alignment horizontal="left"/>
    </xf>
    <xf numFmtId="49" fontId="1" fillId="2" borderId="21"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wrapText="1"/>
    </xf>
    <xf numFmtId="49" fontId="4" fillId="2" borderId="21" xfId="0" applyNumberFormat="1" applyFont="1" applyFill="1" applyBorder="1" applyAlignment="1">
      <alignment horizontal="left" vertical="top" wrapText="1"/>
    </xf>
    <xf numFmtId="0" fontId="1" fillId="2" borderId="0" xfId="0" applyFont="1" applyFill="1" applyBorder="1" applyAlignment="1">
      <alignment horizontal="left" wrapText="1"/>
    </xf>
    <xf numFmtId="0" fontId="1" fillId="2" borderId="21" xfId="0" applyFont="1" applyFill="1" applyBorder="1" applyAlignment="1">
      <alignment horizontal="left" wrapText="1"/>
    </xf>
    <xf numFmtId="0" fontId="4" fillId="2" borderId="0"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8" xfId="0" applyFont="1" applyFill="1" applyBorder="1" applyAlignment="1">
      <alignment horizontal="left" vertical="top" wrapText="1"/>
    </xf>
  </cellXfs>
  <cellStyles count="4">
    <cellStyle name="Komma" xfId="3" builtinId="3"/>
    <cellStyle name="Prozent" xfId="1" builtinId="5"/>
    <cellStyle name="Standard" xfId="0" builtinId="0"/>
    <cellStyle name="Währung"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34</xdr:row>
          <xdr:rowOff>83820</xdr:rowOff>
        </xdr:from>
        <xdr:to>
          <xdr:col>3</xdr:col>
          <xdr:colOff>571500</xdr:colOff>
          <xdr:row>34</xdr:row>
          <xdr:rowOff>251460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76200</xdr:rowOff>
        </xdr:from>
        <xdr:to>
          <xdr:col>5</xdr:col>
          <xdr:colOff>106680</xdr:colOff>
          <xdr:row>34</xdr:row>
          <xdr:rowOff>236220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937260</xdr:colOff>
          <xdr:row>34</xdr:row>
          <xdr:rowOff>83820</xdr:rowOff>
        </xdr:from>
        <xdr:to>
          <xdr:col>6</xdr:col>
          <xdr:colOff>220980</xdr:colOff>
          <xdr:row>34</xdr:row>
          <xdr:rowOff>251460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xdr:row>
          <xdr:rowOff>327660</xdr:rowOff>
        </xdr:from>
        <xdr:to>
          <xdr:col>3</xdr:col>
          <xdr:colOff>22860</xdr:colOff>
          <xdr:row>1</xdr:row>
          <xdr:rowOff>556260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xdr:row>
          <xdr:rowOff>693420</xdr:rowOff>
        </xdr:from>
        <xdr:to>
          <xdr:col>3</xdr:col>
          <xdr:colOff>30480</xdr:colOff>
          <xdr:row>1</xdr:row>
          <xdr:rowOff>914400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695740</xdr:colOff>
      <xdr:row>1</xdr:row>
      <xdr:rowOff>59635</xdr:rowOff>
    </xdr:from>
    <xdr:to>
      <xdr:col>4</xdr:col>
      <xdr:colOff>180971</xdr:colOff>
      <xdr:row>1</xdr:row>
      <xdr:rowOff>669487</xdr:rowOff>
    </xdr:to>
    <xdr:pic>
      <xdr:nvPicPr>
        <xdr:cNvPr id="12" name="Grafik 11" descr="https://stmb-bybn.stmi.bayern.de/oeffentlichkeitsarbeit_stmb/01_Grundelemente/Logos/images/02_wohnbaubooster/Wohnbaubooster-sw.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504" t="11539" r="21375" b="12499"/>
        <a:stretch/>
      </xdr:blipFill>
      <xdr:spPr bwMode="auto">
        <a:xfrm>
          <a:off x="1020418" y="139148"/>
          <a:ext cx="658049" cy="609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18</xdr:row>
          <xdr:rowOff>121920</xdr:rowOff>
        </xdr:from>
        <xdr:to>
          <xdr:col>4</xdr:col>
          <xdr:colOff>114300</xdr:colOff>
          <xdr:row>19</xdr:row>
          <xdr:rowOff>38100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18</xdr:row>
          <xdr:rowOff>121920</xdr:rowOff>
        </xdr:from>
        <xdr:to>
          <xdr:col>5</xdr:col>
          <xdr:colOff>106680</xdr:colOff>
          <xdr:row>19</xdr:row>
          <xdr:rowOff>22860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60960</xdr:rowOff>
        </xdr:from>
        <xdr:to>
          <xdr:col>4</xdr:col>
          <xdr:colOff>152400</xdr:colOff>
          <xdr:row>7</xdr:row>
          <xdr:rowOff>297180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xdr:row>
          <xdr:rowOff>68580</xdr:rowOff>
        </xdr:from>
        <xdr:to>
          <xdr:col>4</xdr:col>
          <xdr:colOff>106680</xdr:colOff>
          <xdr:row>8</xdr:row>
          <xdr:rowOff>304800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xdr:row>
          <xdr:rowOff>99060</xdr:rowOff>
        </xdr:from>
        <xdr:to>
          <xdr:col>4</xdr:col>
          <xdr:colOff>106680</xdr:colOff>
          <xdr:row>9</xdr:row>
          <xdr:rowOff>312420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99060</xdr:rowOff>
        </xdr:from>
        <xdr:to>
          <xdr:col>4</xdr:col>
          <xdr:colOff>106680</xdr:colOff>
          <xdr:row>10</xdr:row>
          <xdr:rowOff>312420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18</xdr:row>
          <xdr:rowOff>137160</xdr:rowOff>
        </xdr:from>
        <xdr:to>
          <xdr:col>6</xdr:col>
          <xdr:colOff>114300</xdr:colOff>
          <xdr:row>19</xdr:row>
          <xdr:rowOff>30480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21</xdr:row>
          <xdr:rowOff>144780</xdr:rowOff>
        </xdr:from>
        <xdr:to>
          <xdr:col>5</xdr:col>
          <xdr:colOff>114300</xdr:colOff>
          <xdr:row>22</xdr:row>
          <xdr:rowOff>30480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21</xdr:row>
          <xdr:rowOff>137160</xdr:rowOff>
        </xdr:from>
        <xdr:to>
          <xdr:col>6</xdr:col>
          <xdr:colOff>114300</xdr:colOff>
          <xdr:row>22</xdr:row>
          <xdr:rowOff>22860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21</xdr:row>
          <xdr:rowOff>152400</xdr:rowOff>
        </xdr:from>
        <xdr:to>
          <xdr:col>8</xdr:col>
          <xdr:colOff>76200</xdr:colOff>
          <xdr:row>22</xdr:row>
          <xdr:rowOff>38100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22</xdr:row>
          <xdr:rowOff>152400</xdr:rowOff>
        </xdr:from>
        <xdr:to>
          <xdr:col>8</xdr:col>
          <xdr:colOff>76200</xdr:colOff>
          <xdr:row>23</xdr:row>
          <xdr:rowOff>38100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144780</xdr:rowOff>
        </xdr:from>
        <xdr:to>
          <xdr:col>4</xdr:col>
          <xdr:colOff>106680</xdr:colOff>
          <xdr:row>22</xdr:row>
          <xdr:rowOff>30480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144780</xdr:rowOff>
        </xdr:from>
        <xdr:to>
          <xdr:col>4</xdr:col>
          <xdr:colOff>106680</xdr:colOff>
          <xdr:row>23</xdr:row>
          <xdr:rowOff>30480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22</xdr:row>
          <xdr:rowOff>152400</xdr:rowOff>
        </xdr:from>
        <xdr:to>
          <xdr:col>5</xdr:col>
          <xdr:colOff>114300</xdr:colOff>
          <xdr:row>23</xdr:row>
          <xdr:rowOff>38100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1013460</xdr:colOff>
          <xdr:row>22</xdr:row>
          <xdr:rowOff>144780</xdr:rowOff>
        </xdr:from>
        <xdr:to>
          <xdr:col>6</xdr:col>
          <xdr:colOff>121920</xdr:colOff>
          <xdr:row>23</xdr:row>
          <xdr:rowOff>30480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24</xdr:row>
          <xdr:rowOff>144780</xdr:rowOff>
        </xdr:from>
        <xdr:to>
          <xdr:col>5</xdr:col>
          <xdr:colOff>121920</xdr:colOff>
          <xdr:row>25</xdr:row>
          <xdr:rowOff>30480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152400</xdr:rowOff>
        </xdr:from>
        <xdr:to>
          <xdr:col>4</xdr:col>
          <xdr:colOff>114300</xdr:colOff>
          <xdr:row>25</xdr:row>
          <xdr:rowOff>38100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32</xdr:row>
          <xdr:rowOff>30480</xdr:rowOff>
        </xdr:from>
        <xdr:to>
          <xdr:col>4</xdr:col>
          <xdr:colOff>106680</xdr:colOff>
          <xdr:row>33</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34</xdr:row>
          <xdr:rowOff>30480</xdr:rowOff>
        </xdr:from>
        <xdr:to>
          <xdr:col>4</xdr:col>
          <xdr:colOff>114300</xdr:colOff>
          <xdr:row>35</xdr:row>
          <xdr:rowOff>7620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53686</xdr:colOff>
      <xdr:row>30</xdr:row>
      <xdr:rowOff>65809</xdr:rowOff>
    </xdr:from>
    <xdr:to>
      <xdr:col>2</xdr:col>
      <xdr:colOff>187036</xdr:colOff>
      <xdr:row>31</xdr:row>
      <xdr:rowOff>8660</xdr:rowOff>
    </xdr:to>
    <xdr:pic>
      <xdr:nvPicPr>
        <xdr:cNvPr id="12"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22" y="8924059"/>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29</xdr:row>
          <xdr:rowOff>190500</xdr:rowOff>
        </xdr:from>
        <xdr:to>
          <xdr:col>3</xdr:col>
          <xdr:colOff>76200</xdr:colOff>
          <xdr:row>30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33</xdr:row>
          <xdr:rowOff>83820</xdr:rowOff>
        </xdr:from>
        <xdr:to>
          <xdr:col>3</xdr:col>
          <xdr:colOff>83820</xdr:colOff>
          <xdr:row>34</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32</xdr:row>
          <xdr:rowOff>22860</xdr:rowOff>
        </xdr:from>
        <xdr:to>
          <xdr:col>3</xdr:col>
          <xdr:colOff>68580</xdr:colOff>
          <xdr:row>32</xdr:row>
          <xdr:rowOff>274320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83820</xdr:rowOff>
        </xdr:from>
        <xdr:to>
          <xdr:col>3</xdr:col>
          <xdr:colOff>99060</xdr:colOff>
          <xdr:row>35</xdr:row>
          <xdr:rowOff>30480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drawing" Target="../drawings/drawing4.xml"/><Relationship Id="rId7" Type="http://schemas.openxmlformats.org/officeDocument/2006/relationships/ctrlProp" Target="../ctrlProps/ctrlProp27.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B1:H52"/>
  <sheetViews>
    <sheetView showGridLines="0" showZeros="0" topLeftCell="B1" zoomScaleNormal="100" zoomScaleSheetLayoutView="100" workbookViewId="0">
      <selection activeCell="F6" sqref="F6:F7"/>
    </sheetView>
  </sheetViews>
  <sheetFormatPr baseColWidth="10" defaultColWidth="11.44140625" defaultRowHeight="13.2"/>
  <cols>
    <col min="1" max="1" width="0" style="178" hidden="1" customWidth="1"/>
    <col min="2" max="2" width="2.5546875" style="178" customWidth="1"/>
    <col min="3" max="3" width="14.5546875" style="178" customWidth="1"/>
    <col min="4" max="4" width="26.109375" style="178" customWidth="1"/>
    <col min="5" max="5" width="12.109375" style="178" customWidth="1"/>
    <col min="6" max="7" width="20.6640625" style="178" customWidth="1"/>
    <col min="8" max="16384" width="11.44140625" style="178"/>
  </cols>
  <sheetData>
    <row r="1" spans="2:8" ht="38.25" customHeight="1">
      <c r="B1" s="527" t="s">
        <v>87</v>
      </c>
      <c r="C1" s="528"/>
      <c r="D1" s="534" t="s">
        <v>145</v>
      </c>
      <c r="E1" s="535"/>
      <c r="F1" s="528"/>
      <c r="G1" s="499" t="s">
        <v>88</v>
      </c>
      <c r="H1" s="365"/>
    </row>
    <row r="2" spans="2:8">
      <c r="B2" s="183"/>
      <c r="C2" s="149"/>
      <c r="D2" s="149"/>
      <c r="E2" s="149"/>
      <c r="F2" s="149"/>
      <c r="G2" s="500"/>
    </row>
    <row r="3" spans="2:8" ht="20.25" customHeight="1">
      <c r="B3" s="195" t="s">
        <v>89</v>
      </c>
      <c r="C3" s="151" t="s">
        <v>168</v>
      </c>
      <c r="D3" s="152"/>
      <c r="E3" s="152"/>
      <c r="F3" s="152"/>
      <c r="G3" s="242"/>
    </row>
    <row r="4" spans="2:8" ht="15.75" customHeight="1">
      <c r="B4" s="185"/>
      <c r="C4" s="163"/>
      <c r="D4" s="152"/>
      <c r="E4" s="153"/>
      <c r="F4" s="490" t="s">
        <v>8</v>
      </c>
      <c r="G4" s="501" t="s">
        <v>8</v>
      </c>
    </row>
    <row r="5" spans="2:8" ht="52.5" customHeight="1">
      <c r="B5" s="185"/>
      <c r="C5" s="529" t="s">
        <v>196</v>
      </c>
      <c r="D5" s="530"/>
      <c r="E5" s="530"/>
      <c r="F5" s="79"/>
      <c r="G5" s="502"/>
    </row>
    <row r="6" spans="2:8" ht="12" customHeight="1">
      <c r="B6" s="185"/>
      <c r="C6" s="157" t="s">
        <v>90</v>
      </c>
      <c r="D6" s="158"/>
      <c r="E6" s="159"/>
      <c r="F6" s="518"/>
      <c r="G6" s="516"/>
    </row>
    <row r="7" spans="2:8" ht="10.5" customHeight="1">
      <c r="B7" s="185"/>
      <c r="C7" s="160" t="s">
        <v>91</v>
      </c>
      <c r="D7" s="156"/>
      <c r="E7" s="161"/>
      <c r="F7" s="519"/>
      <c r="G7" s="517"/>
    </row>
    <row r="8" spans="2:8">
      <c r="B8" s="185"/>
      <c r="C8" s="162" t="s">
        <v>92</v>
      </c>
      <c r="D8" s="152"/>
      <c r="E8" s="153"/>
      <c r="F8" s="79"/>
      <c r="G8" s="502"/>
    </row>
    <row r="9" spans="2:8">
      <c r="B9" s="185"/>
      <c r="C9" s="362" t="s">
        <v>197</v>
      </c>
      <c r="D9" s="158"/>
      <c r="E9" s="159"/>
      <c r="F9" s="518"/>
      <c r="G9" s="516"/>
    </row>
    <row r="10" spans="2:8">
      <c r="B10" s="185"/>
      <c r="C10" s="160" t="s">
        <v>93</v>
      </c>
      <c r="D10" s="156"/>
      <c r="E10" s="161"/>
      <c r="F10" s="519"/>
      <c r="G10" s="517"/>
    </row>
    <row r="11" spans="2:8">
      <c r="B11" s="185"/>
      <c r="C11" s="157" t="s">
        <v>94</v>
      </c>
      <c r="D11" s="158"/>
      <c r="E11" s="159"/>
      <c r="F11" s="518"/>
      <c r="G11" s="516"/>
    </row>
    <row r="12" spans="2:8">
      <c r="B12" s="185"/>
      <c r="C12" s="160" t="s">
        <v>95</v>
      </c>
      <c r="D12" s="156"/>
      <c r="E12" s="161"/>
      <c r="F12" s="519"/>
      <c r="G12" s="517"/>
    </row>
    <row r="13" spans="2:8">
      <c r="B13" s="185"/>
      <c r="C13" s="162" t="s">
        <v>105</v>
      </c>
      <c r="D13" s="152"/>
      <c r="E13" s="153"/>
      <c r="F13" s="79"/>
      <c r="G13" s="502"/>
    </row>
    <row r="14" spans="2:8">
      <c r="B14" s="185"/>
      <c r="C14" s="162" t="s">
        <v>106</v>
      </c>
      <c r="D14" s="152"/>
      <c r="E14" s="153"/>
      <c r="F14" s="79"/>
      <c r="G14" s="502"/>
    </row>
    <row r="15" spans="2:8">
      <c r="B15" s="185"/>
      <c r="C15" s="531" t="s">
        <v>107</v>
      </c>
      <c r="D15" s="532"/>
      <c r="E15" s="533"/>
      <c r="F15" s="79"/>
      <c r="G15" s="502"/>
    </row>
    <row r="16" spans="2:8">
      <c r="B16" s="185"/>
      <c r="C16" s="162" t="s">
        <v>108</v>
      </c>
      <c r="D16" s="152"/>
      <c r="E16" s="152"/>
      <c r="F16" s="79"/>
      <c r="G16" s="502"/>
    </row>
    <row r="17" spans="2:7">
      <c r="B17" s="185"/>
      <c r="C17" s="162" t="s">
        <v>109</v>
      </c>
      <c r="D17" s="152"/>
      <c r="E17" s="152"/>
      <c r="F17" s="79"/>
      <c r="G17" s="502"/>
    </row>
    <row r="18" spans="2:7">
      <c r="B18" s="185"/>
      <c r="C18" s="536" t="s">
        <v>110</v>
      </c>
      <c r="D18" s="537"/>
      <c r="E18" s="538"/>
      <c r="F18" s="518"/>
      <c r="G18" s="516"/>
    </row>
    <row r="19" spans="2:7">
      <c r="B19" s="185"/>
      <c r="C19" s="539" t="s">
        <v>111</v>
      </c>
      <c r="D19" s="540"/>
      <c r="E19" s="541"/>
      <c r="F19" s="519"/>
      <c r="G19" s="517"/>
    </row>
    <row r="20" spans="2:7">
      <c r="B20" s="185"/>
      <c r="C20" s="162" t="s">
        <v>112</v>
      </c>
      <c r="D20" s="152"/>
      <c r="E20" s="153"/>
      <c r="F20" s="79"/>
      <c r="G20" s="502"/>
    </row>
    <row r="21" spans="2:7">
      <c r="B21" s="185"/>
      <c r="C21" s="523" t="s">
        <v>113</v>
      </c>
      <c r="D21" s="524"/>
      <c r="E21" s="525"/>
      <c r="F21" s="79"/>
      <c r="G21" s="502"/>
    </row>
    <row r="22" spans="2:7">
      <c r="B22" s="185"/>
      <c r="C22" s="157" t="s">
        <v>114</v>
      </c>
      <c r="D22" s="158"/>
      <c r="E22" s="159"/>
      <c r="F22" s="518"/>
      <c r="G22" s="516"/>
    </row>
    <row r="23" spans="2:7">
      <c r="B23" s="185"/>
      <c r="C23" s="160" t="s">
        <v>115</v>
      </c>
      <c r="D23" s="156"/>
      <c r="E23" s="161"/>
      <c r="F23" s="519"/>
      <c r="G23" s="517"/>
    </row>
    <row r="24" spans="2:7">
      <c r="B24" s="185"/>
      <c r="C24" s="163" t="s">
        <v>96</v>
      </c>
      <c r="D24" s="152"/>
      <c r="E24" s="153"/>
      <c r="F24" s="79"/>
      <c r="G24" s="502"/>
    </row>
    <row r="25" spans="2:7" ht="17.25" customHeight="1">
      <c r="B25" s="185"/>
      <c r="C25" s="164" t="s">
        <v>104</v>
      </c>
      <c r="D25" s="165"/>
      <c r="E25" s="166"/>
      <c r="F25" s="366">
        <f>SUM(F5:F24)</f>
        <v>0</v>
      </c>
      <c r="G25" s="503"/>
    </row>
    <row r="26" spans="2:7" ht="18.75" customHeight="1">
      <c r="B26" s="504"/>
      <c r="C26" s="168" t="s">
        <v>144</v>
      </c>
      <c r="D26" s="165"/>
      <c r="E26" s="166"/>
      <c r="F26" s="139"/>
      <c r="G26" s="503"/>
    </row>
    <row r="27" spans="2:7" ht="9.9" customHeight="1">
      <c r="B27" s="185"/>
      <c r="C27" s="169"/>
      <c r="D27" s="170"/>
      <c r="E27" s="170"/>
      <c r="F27" s="152"/>
      <c r="G27" s="505"/>
    </row>
    <row r="28" spans="2:7" ht="20.25" customHeight="1">
      <c r="B28" s="506" t="s">
        <v>161</v>
      </c>
      <c r="C28" s="526" t="s">
        <v>169</v>
      </c>
      <c r="D28" s="526"/>
      <c r="E28" s="526"/>
      <c r="F28" s="526"/>
      <c r="G28" s="242"/>
    </row>
    <row r="29" spans="2:7" ht="24" customHeight="1">
      <c r="B29" s="338"/>
      <c r="C29" s="520" t="s">
        <v>176</v>
      </c>
      <c r="D29" s="521"/>
      <c r="E29" s="522"/>
      <c r="F29" s="147" t="s">
        <v>8</v>
      </c>
      <c r="G29" s="507" t="s">
        <v>8</v>
      </c>
    </row>
    <row r="30" spans="2:7">
      <c r="B30" s="338"/>
      <c r="C30" s="171" t="s">
        <v>170</v>
      </c>
      <c r="D30" s="152"/>
      <c r="E30" s="153"/>
      <c r="F30" s="79"/>
      <c r="G30" s="502"/>
    </row>
    <row r="31" spans="2:7">
      <c r="B31" s="338"/>
      <c r="C31" s="171" t="s">
        <v>171</v>
      </c>
      <c r="D31" s="152"/>
      <c r="E31" s="153"/>
      <c r="F31" s="79"/>
      <c r="G31" s="508"/>
    </row>
    <row r="32" spans="2:7">
      <c r="B32" s="338"/>
      <c r="C32" s="171" t="s">
        <v>172</v>
      </c>
      <c r="D32" s="152"/>
      <c r="E32" s="153"/>
      <c r="F32" s="79"/>
      <c r="G32" s="502"/>
    </row>
    <row r="33" spans="2:7">
      <c r="B33" s="338"/>
      <c r="C33" s="171" t="s">
        <v>173</v>
      </c>
      <c r="D33" s="152"/>
      <c r="E33" s="153"/>
      <c r="F33" s="79"/>
      <c r="G33" s="502"/>
    </row>
    <row r="34" spans="2:7">
      <c r="B34" s="338"/>
      <c r="C34" s="171"/>
      <c r="D34" s="152"/>
      <c r="E34" s="153"/>
      <c r="F34" s="366"/>
      <c r="G34" s="502"/>
    </row>
    <row r="35" spans="2:7">
      <c r="B35" s="338"/>
      <c r="C35" s="171" t="s">
        <v>174</v>
      </c>
      <c r="D35" s="152"/>
      <c r="E35" s="153"/>
      <c r="F35" s="80"/>
      <c r="G35" s="503"/>
    </row>
    <row r="36" spans="2:7">
      <c r="B36" s="338"/>
      <c r="C36" s="163" t="s">
        <v>96</v>
      </c>
      <c r="D36" s="152"/>
      <c r="E36" s="153"/>
      <c r="F36" s="79"/>
      <c r="G36" s="505"/>
    </row>
    <row r="37" spans="2:7" ht="17.25" customHeight="1">
      <c r="B37" s="338"/>
      <c r="C37" s="164" t="s">
        <v>117</v>
      </c>
      <c r="D37" s="165"/>
      <c r="E37" s="166"/>
      <c r="F37" s="366">
        <f>SUM(F30:F36)</f>
        <v>0</v>
      </c>
      <c r="G37" s="509"/>
    </row>
    <row r="38" spans="2:7" ht="18.75" customHeight="1">
      <c r="B38" s="504"/>
      <c r="C38" s="172" t="s">
        <v>144</v>
      </c>
      <c r="D38" s="165"/>
      <c r="E38" s="166"/>
      <c r="F38" s="139"/>
      <c r="G38" s="503"/>
    </row>
    <row r="39" spans="2:7" ht="33.75" customHeight="1">
      <c r="B39" s="183"/>
      <c r="C39" s="173"/>
      <c r="D39" s="152"/>
      <c r="E39" s="152"/>
      <c r="F39" s="174"/>
      <c r="G39" s="510" t="s">
        <v>125</v>
      </c>
    </row>
    <row r="40" spans="2:7" ht="20.25" customHeight="1">
      <c r="B40" s="506" t="s">
        <v>116</v>
      </c>
      <c r="C40" s="526" t="s">
        <v>175</v>
      </c>
      <c r="D40" s="526"/>
      <c r="E40" s="526"/>
      <c r="F40" s="526"/>
      <c r="G40" s="242"/>
    </row>
    <row r="41" spans="2:7" ht="24" customHeight="1">
      <c r="B41" s="185"/>
      <c r="C41" s="520" t="s">
        <v>177</v>
      </c>
      <c r="D41" s="521"/>
      <c r="E41" s="522"/>
      <c r="F41" s="175" t="s">
        <v>8</v>
      </c>
      <c r="G41" s="511" t="s">
        <v>8</v>
      </c>
    </row>
    <row r="42" spans="2:7">
      <c r="B42" s="185"/>
      <c r="C42" s="513" t="s">
        <v>178</v>
      </c>
      <c r="D42" s="514"/>
      <c r="E42" s="515"/>
      <c r="F42" s="79"/>
      <c r="G42" s="502"/>
    </row>
    <row r="43" spans="2:7">
      <c r="B43" s="185"/>
      <c r="C43" s="171" t="s">
        <v>179</v>
      </c>
      <c r="D43" s="152"/>
      <c r="E43" s="153"/>
      <c r="F43" s="79"/>
      <c r="G43" s="502"/>
    </row>
    <row r="44" spans="2:7">
      <c r="B44" s="185"/>
      <c r="C44" s="171" t="s">
        <v>180</v>
      </c>
      <c r="D44" s="152"/>
      <c r="E44" s="153"/>
      <c r="F44" s="79"/>
      <c r="G44" s="502"/>
    </row>
    <row r="45" spans="2:7">
      <c r="B45" s="185"/>
      <c r="C45" s="171" t="s">
        <v>181</v>
      </c>
      <c r="D45" s="152"/>
      <c r="E45" s="153"/>
      <c r="F45" s="79"/>
      <c r="G45" s="502"/>
    </row>
    <row r="46" spans="2:7">
      <c r="B46" s="185"/>
      <c r="C46" s="171" t="s">
        <v>182</v>
      </c>
      <c r="D46" s="152"/>
      <c r="E46" s="153"/>
      <c r="F46" s="79"/>
      <c r="G46" s="502"/>
    </row>
    <row r="47" spans="2:7">
      <c r="B47" s="185"/>
      <c r="C47" s="163" t="s">
        <v>96</v>
      </c>
      <c r="D47" s="152"/>
      <c r="E47" s="153"/>
      <c r="F47" s="79"/>
      <c r="G47" s="502"/>
    </row>
    <row r="48" spans="2:7" ht="17.25" customHeight="1">
      <c r="B48" s="185"/>
      <c r="C48" s="164" t="s">
        <v>118</v>
      </c>
      <c r="D48" s="165"/>
      <c r="E48" s="166"/>
      <c r="F48" s="366">
        <f>SUM(F42:F47)</f>
        <v>0</v>
      </c>
      <c r="G48" s="503"/>
    </row>
    <row r="49" spans="2:7" ht="18.75" customHeight="1">
      <c r="B49" s="185"/>
      <c r="C49" s="172" t="s">
        <v>144</v>
      </c>
      <c r="D49" s="165"/>
      <c r="E49" s="166"/>
      <c r="F49" s="139"/>
      <c r="G49" s="503"/>
    </row>
    <row r="50" spans="2:7" ht="9.9" customHeight="1">
      <c r="B50" s="185"/>
      <c r="C50" s="172"/>
      <c r="D50" s="165"/>
      <c r="E50" s="165"/>
      <c r="F50" s="95"/>
      <c r="G50" s="509"/>
    </row>
    <row r="51" spans="2:7" ht="18.75" customHeight="1">
      <c r="B51" s="185"/>
      <c r="C51" s="176" t="s">
        <v>119</v>
      </c>
      <c r="D51" s="152"/>
      <c r="E51" s="152"/>
      <c r="F51" s="367">
        <f>F25+F37+F48</f>
        <v>0</v>
      </c>
      <c r="G51" s="505"/>
    </row>
    <row r="52" spans="2:7" ht="5.0999999999999996" customHeight="1" thickBot="1">
      <c r="B52" s="226"/>
      <c r="C52" s="227"/>
      <c r="D52" s="227"/>
      <c r="E52" s="227"/>
      <c r="F52" s="227"/>
      <c r="G52" s="229"/>
    </row>
  </sheetData>
  <sheetProtection algorithmName="SHA-512" hashValue="6VdVipcR3MbykzihAwjEME9sCrcqCR9BGYkf4h4MI+7tIytgDa8IFJu6VEB26nbtfYgYD8HYdbIdWj4uQXG8zg==" saltValue="gp1G2sL42Vpa1msWS5gSIg==" spinCount="100000" sheet="1" selectLockedCells="1"/>
  <mergeCells count="22">
    <mergeCell ref="B1:C1"/>
    <mergeCell ref="C5:E5"/>
    <mergeCell ref="C15:E15"/>
    <mergeCell ref="D1:F1"/>
    <mergeCell ref="F18:F19"/>
    <mergeCell ref="C18:E18"/>
    <mergeCell ref="C19:E19"/>
    <mergeCell ref="C42:E42"/>
    <mergeCell ref="G6:G7"/>
    <mergeCell ref="G9:G10"/>
    <mergeCell ref="G11:G12"/>
    <mergeCell ref="G18:G19"/>
    <mergeCell ref="F22:F23"/>
    <mergeCell ref="F6:F7"/>
    <mergeCell ref="F9:F10"/>
    <mergeCell ref="F11:F12"/>
    <mergeCell ref="G22:G23"/>
    <mergeCell ref="C29:E29"/>
    <mergeCell ref="C41:E41"/>
    <mergeCell ref="C21:E21"/>
    <mergeCell ref="C28:F28"/>
    <mergeCell ref="C40:F40"/>
  </mergeCells>
  <phoneticPr fontId="3" type="noConversion"/>
  <pageMargins left="0.59055118110236227" right="0.59055118110236227" top="0.55118110236220474" bottom="0.51181102362204722" header="0.51181102362204722" footer="0.51181102362204722"/>
  <pageSetup paperSize="9" scale="95"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N54"/>
  <sheetViews>
    <sheetView showGridLines="0" showZeros="0" topLeftCell="B1" zoomScaleNormal="100" zoomScaleSheetLayoutView="100" workbookViewId="0">
      <selection activeCell="D5" sqref="D5"/>
    </sheetView>
  </sheetViews>
  <sheetFormatPr baseColWidth="10" defaultColWidth="11.44140625" defaultRowHeight="13.2"/>
  <cols>
    <col min="1" max="1" width="11.44140625" style="178" hidden="1" customWidth="1"/>
    <col min="2" max="2" width="1" style="230" customWidth="1"/>
    <col min="3" max="3" width="3.6640625" style="178" customWidth="1"/>
    <col min="4" max="4" width="16.5546875" style="178" customWidth="1"/>
    <col min="5" max="5" width="6.6640625" style="178" customWidth="1"/>
    <col min="6" max="6" width="14.44140625" style="178" customWidth="1"/>
    <col min="7" max="7" width="18.109375" style="178" customWidth="1"/>
    <col min="8" max="8" width="15.33203125" style="178" customWidth="1"/>
    <col min="9" max="9" width="17.6640625" style="178" customWidth="1"/>
    <col min="10" max="10" width="18.5546875" style="178" customWidth="1"/>
    <col min="11" max="11" width="0.5546875" style="178" customWidth="1"/>
    <col min="12" max="16384" width="11.44140625" style="178"/>
  </cols>
  <sheetData>
    <row r="1" spans="2:11" ht="6" customHeight="1">
      <c r="B1" s="179"/>
      <c r="C1" s="180"/>
      <c r="D1" s="180"/>
      <c r="E1" s="180"/>
      <c r="F1" s="180"/>
      <c r="G1" s="180"/>
      <c r="H1" s="180"/>
      <c r="I1" s="180"/>
      <c r="J1" s="181"/>
      <c r="K1" s="182"/>
    </row>
    <row r="2" spans="2:11" ht="82.5" customHeight="1">
      <c r="B2" s="183"/>
      <c r="C2" s="572" t="s">
        <v>281</v>
      </c>
      <c r="D2" s="572"/>
      <c r="E2" s="573"/>
      <c r="F2" s="574" t="s">
        <v>146</v>
      </c>
      <c r="G2" s="575"/>
      <c r="H2" s="575"/>
      <c r="I2" s="576"/>
      <c r="J2" s="231" t="s">
        <v>83</v>
      </c>
      <c r="K2" s="184"/>
    </row>
    <row r="3" spans="2:11" ht="16.5" customHeight="1">
      <c r="B3" s="185"/>
      <c r="C3" s="149"/>
      <c r="D3" s="149" t="s">
        <v>19</v>
      </c>
      <c r="E3" s="149"/>
      <c r="F3" s="149"/>
      <c r="G3" s="149"/>
      <c r="H3" s="149"/>
      <c r="I3" s="149"/>
      <c r="J3" s="186" t="s">
        <v>285</v>
      </c>
      <c r="K3" s="184"/>
    </row>
    <row r="4" spans="2:11" ht="27.75" customHeight="1">
      <c r="B4" s="185"/>
      <c r="C4" s="187" t="s">
        <v>34</v>
      </c>
      <c r="D4" s="588" t="s">
        <v>18</v>
      </c>
      <c r="E4" s="588"/>
      <c r="F4" s="588"/>
      <c r="G4" s="149"/>
      <c r="H4" s="188" t="s">
        <v>0</v>
      </c>
      <c r="I4" s="158"/>
      <c r="J4" s="159"/>
      <c r="K4" s="184"/>
    </row>
    <row r="5" spans="2:11">
      <c r="B5" s="185"/>
      <c r="C5" s="149"/>
      <c r="D5" s="443"/>
      <c r="E5" s="444"/>
      <c r="F5" s="445"/>
      <c r="G5" s="149"/>
      <c r="H5" s="586"/>
      <c r="I5" s="552"/>
      <c r="J5" s="553"/>
      <c r="K5" s="184"/>
    </row>
    <row r="6" spans="2:11" ht="12.75" customHeight="1">
      <c r="B6" s="185"/>
      <c r="C6" s="189"/>
      <c r="D6" s="583" t="s">
        <v>275</v>
      </c>
      <c r="E6" s="584"/>
      <c r="F6" s="585"/>
      <c r="G6" s="149"/>
      <c r="H6" s="149"/>
      <c r="I6" s="149"/>
      <c r="J6" s="149"/>
      <c r="K6" s="184"/>
    </row>
    <row r="7" spans="2:11" ht="12.75" customHeight="1">
      <c r="B7" s="185"/>
      <c r="C7" s="149"/>
      <c r="D7" s="583"/>
      <c r="E7" s="584"/>
      <c r="F7" s="585"/>
      <c r="G7" s="149"/>
      <c r="H7" s="587" t="s">
        <v>1</v>
      </c>
      <c r="I7" s="587"/>
      <c r="J7" s="587"/>
      <c r="K7" s="184"/>
    </row>
    <row r="8" spans="2:11" ht="12.75" customHeight="1">
      <c r="B8" s="185"/>
      <c r="C8" s="149"/>
      <c r="D8" s="583"/>
      <c r="E8" s="584"/>
      <c r="F8" s="585"/>
      <c r="G8" s="149"/>
      <c r="H8" s="589"/>
      <c r="I8" s="589"/>
      <c r="J8" s="589"/>
      <c r="K8" s="184"/>
    </row>
    <row r="9" spans="2:11" ht="12.75" customHeight="1">
      <c r="B9" s="185"/>
      <c r="C9" s="149"/>
      <c r="D9" s="583"/>
      <c r="E9" s="584"/>
      <c r="F9" s="585"/>
      <c r="G9" s="149"/>
      <c r="H9" s="149"/>
      <c r="I9" s="149"/>
      <c r="J9" s="149"/>
      <c r="K9" s="184"/>
    </row>
    <row r="10" spans="2:11" ht="15">
      <c r="B10" s="185"/>
      <c r="C10" s="149"/>
      <c r="D10" s="583"/>
      <c r="E10" s="584"/>
      <c r="F10" s="585"/>
      <c r="G10" s="149"/>
      <c r="H10" s="190" t="s">
        <v>35</v>
      </c>
      <c r="I10" s="152"/>
      <c r="J10" s="191"/>
      <c r="K10" s="184"/>
    </row>
    <row r="11" spans="2:11" ht="13.8" thickBot="1">
      <c r="B11" s="185"/>
      <c r="C11" s="149"/>
      <c r="D11" s="446"/>
      <c r="E11" s="447"/>
      <c r="F11" s="448"/>
      <c r="G11" s="149"/>
      <c r="H11" s="149"/>
      <c r="I11" s="149"/>
      <c r="J11" s="149"/>
      <c r="K11" s="184"/>
    </row>
    <row r="12" spans="2:11">
      <c r="B12" s="185"/>
      <c r="C12" s="149"/>
      <c r="D12" s="551"/>
      <c r="E12" s="552"/>
      <c r="F12" s="553"/>
      <c r="G12" s="149"/>
      <c r="H12" s="192" t="s">
        <v>2</v>
      </c>
      <c r="I12" s="193"/>
      <c r="J12" s="194"/>
      <c r="K12" s="184"/>
    </row>
    <row r="13" spans="2:11" ht="13.8" thickBot="1">
      <c r="B13" s="185"/>
      <c r="C13" s="149"/>
      <c r="D13" s="149"/>
      <c r="E13" s="149"/>
      <c r="F13" s="149"/>
      <c r="G13" s="149"/>
      <c r="H13" s="577"/>
      <c r="I13" s="578"/>
      <c r="J13" s="579"/>
      <c r="K13" s="184"/>
    </row>
    <row r="14" spans="2:11">
      <c r="B14" s="185"/>
      <c r="C14" s="149"/>
      <c r="D14" s="149"/>
      <c r="E14" s="149"/>
      <c r="F14" s="149"/>
      <c r="G14" s="149"/>
      <c r="H14" s="192" t="s">
        <v>136</v>
      </c>
      <c r="I14" s="193"/>
      <c r="J14" s="194"/>
      <c r="K14" s="184"/>
    </row>
    <row r="15" spans="2:11" ht="13.8" thickBot="1">
      <c r="B15" s="185"/>
      <c r="C15" s="149"/>
      <c r="D15" s="149"/>
      <c r="E15" s="149"/>
      <c r="F15" s="149"/>
      <c r="G15" s="149"/>
      <c r="H15" s="580"/>
      <c r="I15" s="581"/>
      <c r="J15" s="582"/>
      <c r="K15" s="184"/>
    </row>
    <row r="16" spans="2:11" ht="8.25" customHeight="1">
      <c r="B16" s="185"/>
      <c r="C16" s="149"/>
      <c r="D16" s="149"/>
      <c r="E16" s="149"/>
      <c r="F16" s="149"/>
      <c r="G16" s="149"/>
      <c r="H16" s="149"/>
      <c r="I16" s="149"/>
      <c r="J16" s="149"/>
      <c r="K16" s="184"/>
    </row>
    <row r="17" spans="2:11" ht="15.75" customHeight="1">
      <c r="B17" s="195"/>
      <c r="C17" s="196" t="s">
        <v>13</v>
      </c>
      <c r="D17" s="197"/>
      <c r="E17" s="198"/>
      <c r="F17" s="198"/>
      <c r="G17" s="198"/>
      <c r="H17" s="197"/>
      <c r="I17" s="198"/>
      <c r="J17" s="198"/>
      <c r="K17" s="184"/>
    </row>
    <row r="18" spans="2:11" ht="15" customHeight="1">
      <c r="B18" s="495"/>
      <c r="C18" s="159"/>
      <c r="D18" s="199"/>
      <c r="E18" s="475" t="s">
        <v>16</v>
      </c>
      <c r="F18" s="158"/>
      <c r="G18" s="158"/>
      <c r="H18" s="158"/>
      <c r="I18" s="475" t="s">
        <v>162</v>
      </c>
      <c r="J18" s="454"/>
      <c r="K18" s="184"/>
    </row>
    <row r="19" spans="2:11" ht="17.25" customHeight="1">
      <c r="B19" s="185"/>
      <c r="C19" s="149"/>
      <c r="D19" s="200" t="s">
        <v>15</v>
      </c>
      <c r="E19" s="551"/>
      <c r="F19" s="552"/>
      <c r="G19" s="552"/>
      <c r="H19" s="553"/>
      <c r="I19" s="551"/>
      <c r="J19" s="553"/>
      <c r="K19" s="184"/>
    </row>
    <row r="20" spans="2:11" ht="15" customHeight="1">
      <c r="B20" s="185"/>
      <c r="C20" s="149"/>
      <c r="D20" s="143"/>
      <c r="E20" s="475" t="s">
        <v>3</v>
      </c>
      <c r="F20" s="158"/>
      <c r="G20" s="158"/>
      <c r="H20" s="149"/>
      <c r="I20" s="158"/>
      <c r="J20" s="159"/>
      <c r="K20" s="184"/>
    </row>
    <row r="21" spans="2:11" ht="17.25" customHeight="1">
      <c r="B21" s="185"/>
      <c r="C21" s="149"/>
      <c r="D21" s="143"/>
      <c r="E21" s="551"/>
      <c r="F21" s="552"/>
      <c r="G21" s="552"/>
      <c r="H21" s="552"/>
      <c r="I21" s="552"/>
      <c r="J21" s="553"/>
      <c r="K21" s="184"/>
    </row>
    <row r="22" spans="2:11" ht="15" customHeight="1">
      <c r="B22" s="185"/>
      <c r="C22" s="149"/>
      <c r="D22" s="143"/>
      <c r="E22" s="475" t="s">
        <v>4</v>
      </c>
      <c r="F22" s="158"/>
      <c r="G22" s="159"/>
      <c r="H22" s="475" t="s">
        <v>5</v>
      </c>
      <c r="I22" s="158"/>
      <c r="J22" s="159"/>
      <c r="K22" s="184"/>
    </row>
    <row r="23" spans="2:11" ht="17.25" customHeight="1">
      <c r="B23" s="185"/>
      <c r="C23" s="149"/>
      <c r="D23" s="167"/>
      <c r="E23" s="557"/>
      <c r="F23" s="558"/>
      <c r="G23" s="559"/>
      <c r="H23" s="557"/>
      <c r="I23" s="558"/>
      <c r="J23" s="559"/>
      <c r="K23" s="184"/>
    </row>
    <row r="24" spans="2:11" ht="15" customHeight="1">
      <c r="B24" s="185"/>
      <c r="C24" s="149"/>
      <c r="D24" s="201"/>
      <c r="E24" s="590" t="s">
        <v>23</v>
      </c>
      <c r="F24" s="591"/>
      <c r="G24" s="591"/>
      <c r="H24" s="591"/>
      <c r="I24" s="591"/>
      <c r="J24" s="592"/>
      <c r="K24" s="184"/>
    </row>
    <row r="25" spans="2:11" ht="17.25" customHeight="1">
      <c r="B25" s="185"/>
      <c r="C25" s="202"/>
      <c r="D25" s="203" t="s">
        <v>22</v>
      </c>
      <c r="E25" s="551"/>
      <c r="F25" s="552"/>
      <c r="G25" s="552"/>
      <c r="H25" s="552"/>
      <c r="I25" s="552"/>
      <c r="J25" s="553"/>
      <c r="K25" s="184"/>
    </row>
    <row r="26" spans="2:11" ht="15" customHeight="1">
      <c r="B26" s="185"/>
      <c r="C26" s="149"/>
      <c r="D26" s="154"/>
      <c r="E26" s="475" t="s">
        <v>142</v>
      </c>
      <c r="F26" s="476"/>
      <c r="G26" s="477"/>
      <c r="H26" s="204" t="s">
        <v>143</v>
      </c>
      <c r="I26" s="149"/>
      <c r="J26" s="159"/>
      <c r="K26" s="184"/>
    </row>
    <row r="27" spans="2:11" ht="17.25" customHeight="1">
      <c r="B27" s="185"/>
      <c r="C27" s="149"/>
      <c r="D27" s="177"/>
      <c r="E27" s="551"/>
      <c r="F27" s="552"/>
      <c r="G27" s="553"/>
      <c r="H27" s="567"/>
      <c r="I27" s="568"/>
      <c r="J27" s="569"/>
      <c r="K27" s="184"/>
    </row>
    <row r="28" spans="2:11" ht="15" customHeight="1">
      <c r="B28" s="185"/>
      <c r="C28" s="149"/>
      <c r="D28" s="199"/>
      <c r="E28" s="204" t="s">
        <v>17</v>
      </c>
      <c r="F28" s="149"/>
      <c r="G28" s="149"/>
      <c r="H28" s="477"/>
      <c r="I28" s="476" t="s">
        <v>149</v>
      </c>
      <c r="J28" s="159"/>
      <c r="K28" s="184"/>
    </row>
    <row r="29" spans="2:11" ht="17.25" customHeight="1">
      <c r="B29" s="185"/>
      <c r="C29" s="149"/>
      <c r="D29" s="205" t="s">
        <v>6</v>
      </c>
      <c r="E29" s="554"/>
      <c r="F29" s="555"/>
      <c r="G29" s="555"/>
      <c r="H29" s="556"/>
      <c r="I29" s="570"/>
      <c r="J29" s="571"/>
      <c r="K29" s="184"/>
    </row>
    <row r="30" spans="2:11" ht="15" customHeight="1">
      <c r="B30" s="185"/>
      <c r="C30" s="149"/>
      <c r="D30" s="199"/>
      <c r="E30" s="204" t="s">
        <v>17</v>
      </c>
      <c r="F30" s="149"/>
      <c r="G30" s="149"/>
      <c r="H30" s="477"/>
      <c r="I30" s="476" t="s">
        <v>149</v>
      </c>
      <c r="J30" s="159"/>
      <c r="K30" s="184"/>
    </row>
    <row r="31" spans="2:11" ht="17.25" customHeight="1">
      <c r="B31" s="206"/>
      <c r="C31" s="161"/>
      <c r="D31" s="205" t="s">
        <v>150</v>
      </c>
      <c r="E31" s="551"/>
      <c r="F31" s="552"/>
      <c r="G31" s="552"/>
      <c r="H31" s="553"/>
      <c r="I31" s="570"/>
      <c r="J31" s="571"/>
      <c r="K31" s="184"/>
    </row>
    <row r="32" spans="2:11" ht="25.5" customHeight="1">
      <c r="B32" s="495"/>
      <c r="C32" s="207" t="s">
        <v>7</v>
      </c>
      <c r="D32" s="152"/>
      <c r="E32" s="156"/>
      <c r="F32" s="156"/>
      <c r="G32" s="156"/>
      <c r="H32" s="156"/>
      <c r="I32" s="380"/>
      <c r="J32" s="455"/>
      <c r="K32" s="184"/>
    </row>
    <row r="33" spans="1:14" ht="26.25" customHeight="1">
      <c r="A33" s="208"/>
      <c r="B33" s="185"/>
      <c r="C33" s="209" t="s">
        <v>36</v>
      </c>
      <c r="D33" s="383" t="s">
        <v>183</v>
      </c>
      <c r="E33" s="158"/>
      <c r="F33" s="158"/>
      <c r="G33" s="158"/>
      <c r="H33" s="158"/>
      <c r="I33" s="381"/>
      <c r="J33" s="456"/>
      <c r="K33" s="184"/>
    </row>
    <row r="34" spans="1:14" ht="11.25" customHeight="1" thickBot="1">
      <c r="B34" s="206"/>
      <c r="C34" s="156"/>
      <c r="D34" s="155"/>
      <c r="E34" s="156"/>
      <c r="F34" s="156"/>
      <c r="G34" s="156"/>
      <c r="H34" s="156"/>
      <c r="I34" s="382" t="s">
        <v>8</v>
      </c>
      <c r="J34" s="457" t="s">
        <v>8</v>
      </c>
      <c r="K34" s="184"/>
    </row>
    <row r="35" spans="1:14" ht="26.25" customHeight="1" thickBot="1">
      <c r="A35" s="230"/>
      <c r="B35" s="185"/>
      <c r="C35" s="187"/>
      <c r="D35" s="450" t="s">
        <v>207</v>
      </c>
      <c r="E35" s="451"/>
      <c r="F35" s="452" t="s">
        <v>206</v>
      </c>
      <c r="G35" s="452" t="s">
        <v>208</v>
      </c>
      <c r="H35" s="453" t="s">
        <v>203</v>
      </c>
      <c r="I35" s="459">
        <f>IF(Seite3!F19&gt;0,Seite3!F19,IF(Seite4!E15&gt;0,Seite4!E15,0))</f>
        <v>0</v>
      </c>
      <c r="J35" s="462"/>
      <c r="K35" s="184"/>
    </row>
    <row r="36" spans="1:14" ht="11.25" customHeight="1" thickBot="1">
      <c r="B36" s="185"/>
      <c r="C36" s="149"/>
      <c r="D36" s="197"/>
      <c r="E36" s="156"/>
      <c r="F36" s="156"/>
      <c r="G36" s="156"/>
      <c r="H36" s="152"/>
      <c r="I36" s="210"/>
      <c r="J36" s="463"/>
      <c r="K36" s="184"/>
    </row>
    <row r="37" spans="1:14" ht="26.25" customHeight="1" thickBot="1">
      <c r="B37" s="185"/>
      <c r="C37" s="465" t="s">
        <v>36</v>
      </c>
      <c r="D37" s="384" t="s">
        <v>184</v>
      </c>
      <c r="E37" s="464"/>
      <c r="F37" s="464"/>
      <c r="G37" s="464"/>
      <c r="H37" s="464"/>
      <c r="I37" s="460">
        <f>IF(Seite3!F20&gt;0,Seite3!F20,IF(Seite4!E16&gt;0,Seite4!E16,0))</f>
        <v>0</v>
      </c>
      <c r="J37" s="461"/>
      <c r="K37" s="184"/>
    </row>
    <row r="38" spans="1:14" ht="26.25" customHeight="1" thickBot="1">
      <c r="B38" s="206"/>
      <c r="C38" s="466" t="s">
        <v>36</v>
      </c>
      <c r="D38" s="384" t="s">
        <v>185</v>
      </c>
      <c r="E38" s="464"/>
      <c r="F38" s="464"/>
      <c r="G38" s="464"/>
      <c r="H38" s="464"/>
      <c r="I38" s="460">
        <f>IF(Seite3!F21&gt;0,Seite3!F21,IF(Seite4!E17&gt;0,Seite4!E17,0))</f>
        <v>0</v>
      </c>
      <c r="J38" s="461"/>
      <c r="K38" s="184"/>
    </row>
    <row r="39" spans="1:14" ht="21" customHeight="1">
      <c r="B39" s="185"/>
      <c r="C39" s="196" t="s">
        <v>24</v>
      </c>
      <c r="D39" s="210"/>
      <c r="E39" s="210"/>
      <c r="F39" s="210"/>
      <c r="G39" s="210"/>
      <c r="H39" s="156"/>
      <c r="I39" s="149"/>
      <c r="J39" s="149"/>
      <c r="K39" s="184"/>
    </row>
    <row r="40" spans="1:14" ht="15" customHeight="1">
      <c r="B40" s="185"/>
      <c r="C40" s="149"/>
      <c r="D40" s="212" t="s">
        <v>141</v>
      </c>
      <c r="E40" s="156"/>
      <c r="F40" s="156"/>
      <c r="G40" s="156"/>
      <c r="H40" s="149"/>
      <c r="I40" s="565" t="s">
        <v>188</v>
      </c>
      <c r="J40" s="566"/>
      <c r="K40" s="184"/>
    </row>
    <row r="41" spans="1:14" ht="22.5" customHeight="1">
      <c r="B41" s="185"/>
      <c r="C41" s="189"/>
      <c r="D41" s="560"/>
      <c r="E41" s="561"/>
      <c r="F41" s="561"/>
      <c r="G41" s="561"/>
      <c r="H41" s="562"/>
      <c r="I41" s="563"/>
      <c r="J41" s="564"/>
      <c r="K41" s="184"/>
    </row>
    <row r="42" spans="1:14" ht="15" customHeight="1">
      <c r="B42" s="185"/>
      <c r="C42" s="149"/>
      <c r="D42" s="475" t="s">
        <v>9</v>
      </c>
      <c r="E42" s="476"/>
      <c r="F42" s="204"/>
      <c r="G42" s="213" t="s">
        <v>10</v>
      </c>
      <c r="H42" s="475" t="s">
        <v>11</v>
      </c>
      <c r="I42" s="475" t="s">
        <v>12</v>
      </c>
      <c r="J42" s="159"/>
      <c r="K42" s="184"/>
    </row>
    <row r="43" spans="1:14" ht="18.75" customHeight="1">
      <c r="B43" s="206"/>
      <c r="C43" s="161"/>
      <c r="D43" s="551"/>
      <c r="E43" s="552"/>
      <c r="F43" s="553"/>
      <c r="G43" s="70"/>
      <c r="H43" s="473"/>
      <c r="I43" s="549"/>
      <c r="J43" s="550"/>
      <c r="K43" s="184"/>
    </row>
    <row r="44" spans="1:14" ht="21" customHeight="1">
      <c r="B44" s="185"/>
      <c r="C44" s="548" t="s">
        <v>25</v>
      </c>
      <c r="D44" s="548"/>
      <c r="E44" s="548"/>
      <c r="F44" s="548"/>
      <c r="G44" s="548"/>
      <c r="H44" s="214"/>
      <c r="I44" s="149"/>
      <c r="J44" s="149"/>
      <c r="K44" s="184"/>
    </row>
    <row r="45" spans="1:14" ht="1.5" customHeight="1">
      <c r="B45" s="185"/>
      <c r="C45" s="149"/>
      <c r="D45" s="156"/>
      <c r="E45" s="156"/>
      <c r="F45" s="156"/>
      <c r="G45" s="156"/>
      <c r="H45" s="156"/>
      <c r="I45" s="156"/>
      <c r="J45" s="215"/>
      <c r="K45" s="184"/>
    </row>
    <row r="46" spans="1:14" ht="39.75" customHeight="1">
      <c r="B46" s="185"/>
      <c r="C46" s="149"/>
      <c r="D46" s="216" t="s">
        <v>29</v>
      </c>
      <c r="E46" s="544" t="s">
        <v>31</v>
      </c>
      <c r="F46" s="545"/>
      <c r="G46" s="546" t="s">
        <v>30</v>
      </c>
      <c r="H46" s="547"/>
      <c r="I46" s="217" t="s">
        <v>27</v>
      </c>
      <c r="J46" s="218" t="s">
        <v>26</v>
      </c>
      <c r="K46" s="184"/>
    </row>
    <row r="47" spans="1:14">
      <c r="B47" s="185"/>
      <c r="C47" s="149"/>
      <c r="D47" s="219" t="s">
        <v>14</v>
      </c>
      <c r="E47" s="479" t="s">
        <v>14</v>
      </c>
      <c r="F47" s="220" t="s">
        <v>32</v>
      </c>
      <c r="G47" s="221" t="s">
        <v>14</v>
      </c>
      <c r="H47" s="219" t="s">
        <v>32</v>
      </c>
      <c r="I47" s="219" t="s">
        <v>28</v>
      </c>
      <c r="J47" s="219" t="s">
        <v>14</v>
      </c>
      <c r="K47" s="184"/>
    </row>
    <row r="48" spans="1:14" ht="26.25" customHeight="1">
      <c r="B48" s="185"/>
      <c r="C48" s="149"/>
      <c r="D48" s="63"/>
      <c r="E48" s="470"/>
      <c r="F48" s="122"/>
      <c r="G48" s="63"/>
      <c r="H48" s="122"/>
      <c r="I48" s="122"/>
      <c r="J48" s="66"/>
      <c r="K48" s="184"/>
      <c r="N48" s="368"/>
    </row>
    <row r="49" spans="2:11" ht="27" customHeight="1">
      <c r="B49" s="185"/>
      <c r="C49" s="187" t="s">
        <v>140</v>
      </c>
      <c r="D49" s="222" t="s">
        <v>147</v>
      </c>
      <c r="E49" s="471"/>
      <c r="F49" s="356"/>
      <c r="G49" s="66"/>
      <c r="H49" s="123"/>
      <c r="I49" s="223"/>
      <c r="J49" s="223"/>
      <c r="K49" s="184"/>
    </row>
    <row r="50" spans="2:11" ht="27" customHeight="1">
      <c r="B50" s="185"/>
      <c r="C50" s="149"/>
      <c r="D50" s="224" t="s">
        <v>148</v>
      </c>
      <c r="E50" s="542"/>
      <c r="F50" s="543"/>
      <c r="G50" s="364" t="s">
        <v>124</v>
      </c>
      <c r="H50" s="458"/>
      <c r="I50" s="363" t="s">
        <v>198</v>
      </c>
      <c r="J50" s="369"/>
      <c r="K50" s="184"/>
    </row>
    <row r="51" spans="2:11" ht="13.8" thickBot="1">
      <c r="B51" s="226"/>
      <c r="C51" s="227"/>
      <c r="D51" s="228"/>
      <c r="E51" s="227"/>
      <c r="F51" s="227"/>
      <c r="G51" s="227"/>
      <c r="H51" s="228" t="s">
        <v>204</v>
      </c>
      <c r="I51" s="228"/>
      <c r="J51" s="228"/>
      <c r="K51" s="229"/>
    </row>
    <row r="54" spans="2:11">
      <c r="I54" s="178" t="s">
        <v>140</v>
      </c>
    </row>
  </sheetData>
  <sheetProtection algorithmName="SHA-512" hashValue="2GZNlLo4kAHE/NiSB31VRSlKOPUg6rBqtTVdhpPvkr8ayOFuhoE6WmdlEBTAFi+K4zTVJcKgFX1C2lbGyGUPSg==" saltValue="fjFopvFXtiIXz+6DIa82AQ==" spinCount="100000" sheet="1" selectLockedCells="1"/>
  <customSheetViews>
    <customSheetView guid="{B9EB359A-ABB4-4EA4-9EEE-3079241B1178}" showPageBreaks="1" showGridLines="0" printArea="1" hiddenColumns="1" showRuler="0" topLeftCell="B1">
      <selection activeCell="D10" sqref="D10:F11"/>
      <pageMargins left="0.51181102362204722" right="0.51181102362204722" top="0.59055118110236227" bottom="0.51181102362204722" header="0.51181102362204722" footer="0.51181102362204722"/>
      <pageSetup paperSize="9" scale="81" orientation="portrait" r:id="rId1"/>
      <headerFooter alignWithMargins="0"/>
    </customSheetView>
  </customSheetViews>
  <mergeCells count="32">
    <mergeCell ref="C2:E2"/>
    <mergeCell ref="F2:I2"/>
    <mergeCell ref="E25:J25"/>
    <mergeCell ref="H13:J13"/>
    <mergeCell ref="H15:J15"/>
    <mergeCell ref="E21:J21"/>
    <mergeCell ref="D6:F10"/>
    <mergeCell ref="H5:J5"/>
    <mergeCell ref="D12:F12"/>
    <mergeCell ref="H7:J7"/>
    <mergeCell ref="D4:F4"/>
    <mergeCell ref="H8:J8"/>
    <mergeCell ref="E19:H19"/>
    <mergeCell ref="E24:J24"/>
    <mergeCell ref="E23:G23"/>
    <mergeCell ref="E29:H29"/>
    <mergeCell ref="I19:J19"/>
    <mergeCell ref="H23:J23"/>
    <mergeCell ref="D41:H41"/>
    <mergeCell ref="I41:J41"/>
    <mergeCell ref="I40:J40"/>
    <mergeCell ref="E27:G27"/>
    <mergeCell ref="H27:J27"/>
    <mergeCell ref="E31:H31"/>
    <mergeCell ref="I31:J31"/>
    <mergeCell ref="I29:J29"/>
    <mergeCell ref="E50:F50"/>
    <mergeCell ref="E46:F46"/>
    <mergeCell ref="G46:H46"/>
    <mergeCell ref="C44:G44"/>
    <mergeCell ref="I43:J43"/>
    <mergeCell ref="D43:F43"/>
  </mergeCells>
  <phoneticPr fontId="3" type="noConversion"/>
  <pageMargins left="0.59055118110236227" right="0.59055118110236227" top="0.55118110236220474" bottom="0.51181102362204722" header="0.51181102362204722" footer="0.51181102362204722"/>
  <pageSetup paperSize="9" scale="81" fitToHeight="0" orientation="portrait" horizontalDpi="1200" verticalDpi="12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31" r:id="rId5" name="Check Box 11">
              <controlPr defaultSize="0" autoFill="0" autoLine="0" autoPict="0">
                <anchor moveWithCells="1">
                  <from>
                    <xdr:col>3</xdr:col>
                    <xdr:colOff>327660</xdr:colOff>
                    <xdr:row>34</xdr:row>
                    <xdr:rowOff>83820</xdr:rowOff>
                  </from>
                  <to>
                    <xdr:col>3</xdr:col>
                    <xdr:colOff>571500</xdr:colOff>
                    <xdr:row>34</xdr:row>
                    <xdr:rowOff>251460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4</xdr:col>
                    <xdr:colOff>304800</xdr:colOff>
                    <xdr:row>34</xdr:row>
                    <xdr:rowOff>76200</xdr:rowOff>
                  </from>
                  <to>
                    <xdr:col>5</xdr:col>
                    <xdr:colOff>106680</xdr:colOff>
                    <xdr:row>34</xdr:row>
                    <xdr:rowOff>236220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5</xdr:col>
                    <xdr:colOff>937260</xdr:colOff>
                    <xdr:row>34</xdr:row>
                    <xdr:rowOff>83820</xdr:rowOff>
                  </from>
                  <to>
                    <xdr:col>6</xdr:col>
                    <xdr:colOff>220980</xdr:colOff>
                    <xdr:row>34</xdr:row>
                    <xdr:rowOff>251460</xdr:rowOff>
                  </to>
                </anchor>
              </controlPr>
            </control>
          </mc:Choice>
        </mc:AlternateContent>
        <mc:AlternateContent xmlns:mc="http://schemas.openxmlformats.org/markup-compatibility/2006">
          <mc:Choice Requires="x14">
            <control shapeId="5144" r:id="rId8" name="Check Box 24">
              <controlPr defaultSize="0" autoFill="0" autoLine="0" autoPict="0">
                <anchor moveWithCells="1">
                  <from>
                    <xdr:col>2</xdr:col>
                    <xdr:colOff>22860</xdr:colOff>
                    <xdr:row>1</xdr:row>
                    <xdr:rowOff>327660</xdr:rowOff>
                  </from>
                  <to>
                    <xdr:col>3</xdr:col>
                    <xdr:colOff>22860</xdr:colOff>
                    <xdr:row>1</xdr:row>
                    <xdr:rowOff>556260</xdr:rowOff>
                  </to>
                </anchor>
              </controlPr>
            </control>
          </mc:Choice>
        </mc:AlternateContent>
        <mc:AlternateContent xmlns:mc="http://schemas.openxmlformats.org/markup-compatibility/2006">
          <mc:Choice Requires="x14">
            <control shapeId="5145" r:id="rId9" name="Check Box 25">
              <controlPr defaultSize="0" autoFill="0" autoLine="0" autoPict="0">
                <anchor moveWithCells="1">
                  <from>
                    <xdr:col>2</xdr:col>
                    <xdr:colOff>22860</xdr:colOff>
                    <xdr:row>1</xdr:row>
                    <xdr:rowOff>693420</xdr:rowOff>
                  </from>
                  <to>
                    <xdr:col>3</xdr:col>
                    <xdr:colOff>30480</xdr:colOff>
                    <xdr:row>1</xdr:row>
                    <xdr:rowOff>914400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Tabelle1!$A$2:$A$11</xm:f>
          </x14:formula1>
          <xm:sqref>D11:F11</xm:sqref>
        </x14:dataValidation>
        <x14:dataValidation type="list" allowBlank="1" showInputMessage="1" showErrorMessage="1">
          <x14:formula1>
            <xm:f>Tabelle1!$A$1:$A$11</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7"/>
  <sheetViews>
    <sheetView showGridLines="0" topLeftCell="B1" zoomScaleNormal="100" zoomScaleSheetLayoutView="100" workbookViewId="0">
      <selection activeCell="J11" sqref="J11"/>
    </sheetView>
  </sheetViews>
  <sheetFormatPr baseColWidth="10" defaultColWidth="11.44140625" defaultRowHeight="13.2"/>
  <cols>
    <col min="1" max="1" width="0" style="178" hidden="1" customWidth="1"/>
    <col min="2" max="2" width="0.5546875" style="178" customWidth="1"/>
    <col min="3" max="3" width="3.33203125" style="178" customWidth="1"/>
    <col min="4" max="4" width="3.5546875" style="178" customWidth="1"/>
    <col min="5" max="5" width="20.6640625" style="178" customWidth="1"/>
    <col min="6" max="6" width="18.109375" style="178" customWidth="1"/>
    <col min="7" max="7" width="17.109375" style="178" customWidth="1"/>
    <col min="8" max="8" width="6.6640625" style="178" customWidth="1"/>
    <col min="9" max="9" width="8.5546875" style="178" customWidth="1"/>
    <col min="10" max="10" width="13.5546875" style="178" customWidth="1"/>
    <col min="11" max="11" width="13" style="178" customWidth="1"/>
    <col min="12" max="12" width="0.5546875" style="178" customWidth="1"/>
    <col min="13" max="16384" width="11.44140625" style="178"/>
  </cols>
  <sheetData>
    <row r="1" spans="2:12" ht="6.75" customHeight="1">
      <c r="B1" s="232"/>
      <c r="C1" s="180"/>
      <c r="D1" s="180"/>
      <c r="E1" s="180"/>
      <c r="F1" s="180"/>
      <c r="G1" s="180"/>
      <c r="H1" s="180"/>
      <c r="I1" s="180"/>
      <c r="J1" s="180"/>
      <c r="K1" s="180"/>
      <c r="L1" s="182"/>
    </row>
    <row r="2" spans="2:12" ht="12.75" customHeight="1">
      <c r="B2" s="185"/>
      <c r="C2" s="196" t="s">
        <v>38</v>
      </c>
      <c r="D2" s="196" t="s">
        <v>39</v>
      </c>
      <c r="E2" s="233"/>
      <c r="F2" s="233"/>
      <c r="G2" s="233"/>
      <c r="H2" s="233"/>
      <c r="I2" s="234"/>
      <c r="J2" s="234"/>
      <c r="K2" s="234"/>
      <c r="L2" s="184"/>
    </row>
    <row r="3" spans="2:12" ht="10.5" customHeight="1" thickBot="1">
      <c r="B3" s="185"/>
      <c r="C3" s="196"/>
      <c r="D3" s="196"/>
      <c r="E3" s="233"/>
      <c r="F3" s="233"/>
      <c r="G3" s="233"/>
      <c r="H3" s="233"/>
      <c r="I3" s="156"/>
      <c r="J3" s="234" t="s">
        <v>8</v>
      </c>
      <c r="K3" s="234" t="s">
        <v>8</v>
      </c>
      <c r="L3" s="184"/>
    </row>
    <row r="4" spans="2:12" ht="26.25" customHeight="1">
      <c r="B4" s="185"/>
      <c r="C4" s="149"/>
      <c r="D4" s="235" t="s">
        <v>200</v>
      </c>
      <c r="E4" s="236"/>
      <c r="F4" s="236"/>
      <c r="G4" s="152"/>
      <c r="H4" s="152"/>
      <c r="I4" s="153"/>
      <c r="J4" s="237">
        <f>'Anlage 1'!F51</f>
        <v>0</v>
      </c>
      <c r="K4" s="238"/>
      <c r="L4" s="184"/>
    </row>
    <row r="5" spans="2:12" ht="26.25" customHeight="1" thickBot="1">
      <c r="B5" s="206"/>
      <c r="C5" s="161"/>
      <c r="D5" s="593" t="s">
        <v>37</v>
      </c>
      <c r="E5" s="594"/>
      <c r="F5" s="594"/>
      <c r="G5" s="594"/>
      <c r="H5" s="594"/>
      <c r="I5" s="595"/>
      <c r="J5" s="239" t="str">
        <f>IF(OR(Seite1!E48&gt;0,Seite1!E49&gt;0),J4/Seite1!E48,"-")</f>
        <v>-</v>
      </c>
      <c r="K5" s="240"/>
      <c r="L5" s="241"/>
    </row>
    <row r="6" spans="2:12" ht="30.75" customHeight="1">
      <c r="B6" s="185"/>
      <c r="C6" s="379" t="s">
        <v>40</v>
      </c>
      <c r="D6" s="596" t="s">
        <v>280</v>
      </c>
      <c r="E6" s="596"/>
      <c r="F6" s="596"/>
      <c r="G6" s="596"/>
      <c r="H6" s="596"/>
      <c r="I6" s="596"/>
      <c r="J6" s="596"/>
      <c r="K6" s="596"/>
      <c r="L6" s="215"/>
    </row>
    <row r="7" spans="2:12" ht="3" customHeight="1" thickBot="1">
      <c r="B7" s="185"/>
      <c r="C7" s="379"/>
      <c r="D7" s="243"/>
      <c r="E7" s="244"/>
      <c r="F7" s="244"/>
      <c r="G7" s="244"/>
      <c r="H7" s="244"/>
      <c r="I7" s="244"/>
      <c r="J7" s="244"/>
      <c r="K7" s="244"/>
      <c r="L7" s="184"/>
    </row>
    <row r="8" spans="2:12" ht="26.25" customHeight="1">
      <c r="B8" s="185"/>
      <c r="C8" s="209" t="s">
        <v>189</v>
      </c>
      <c r="D8" s="245"/>
      <c r="E8" s="588" t="s">
        <v>279</v>
      </c>
      <c r="F8" s="597"/>
      <c r="G8" s="597"/>
      <c r="H8" s="597"/>
      <c r="I8" s="598"/>
      <c r="J8" s="144">
        <f>'Anlage 1'!F26</f>
        <v>0</v>
      </c>
      <c r="K8" s="246"/>
      <c r="L8" s="184"/>
    </row>
    <row r="9" spans="2:12" ht="26.25" customHeight="1">
      <c r="B9" s="185"/>
      <c r="C9" s="149"/>
      <c r="D9" s="235"/>
      <c r="E9" s="599" t="s">
        <v>278</v>
      </c>
      <c r="F9" s="599"/>
      <c r="G9" s="599"/>
      <c r="H9" s="599"/>
      <c r="I9" s="600"/>
      <c r="J9" s="144">
        <f>'Anlage 1'!F38</f>
        <v>0</v>
      </c>
      <c r="K9" s="247"/>
      <c r="L9" s="184"/>
    </row>
    <row r="10" spans="2:12" ht="26.25" customHeight="1">
      <c r="B10" s="185"/>
      <c r="C10" s="149"/>
      <c r="D10" s="235"/>
      <c r="E10" s="250" t="s">
        <v>277</v>
      </c>
      <c r="F10" s="248"/>
      <c r="G10" s="248"/>
      <c r="H10" s="249"/>
      <c r="I10" s="480"/>
      <c r="J10" s="144">
        <f>'Anlage 1'!F49</f>
        <v>0</v>
      </c>
      <c r="K10" s="247"/>
      <c r="L10" s="184"/>
    </row>
    <row r="11" spans="2:12" ht="26.25" customHeight="1">
      <c r="B11" s="185"/>
      <c r="C11" s="149"/>
      <c r="D11" s="235"/>
      <c r="E11" s="250" t="s">
        <v>276</v>
      </c>
      <c r="F11" s="248"/>
      <c r="G11" s="248"/>
      <c r="H11" s="249"/>
      <c r="I11" s="153"/>
      <c r="J11" s="78"/>
      <c r="K11" s="247"/>
      <c r="L11" s="184"/>
    </row>
    <row r="12" spans="2:12" ht="26.25" customHeight="1" thickBot="1">
      <c r="B12" s="185"/>
      <c r="C12" s="189"/>
      <c r="D12" s="177"/>
      <c r="E12" s="152"/>
      <c r="F12" s="152"/>
      <c r="G12" s="152"/>
      <c r="H12" s="251" t="s">
        <v>41</v>
      </c>
      <c r="I12" s="153"/>
      <c r="J12" s="252">
        <f>SUM(J8:J11)</f>
        <v>0</v>
      </c>
      <c r="K12" s="253"/>
      <c r="L12" s="184"/>
    </row>
    <row r="13" spans="2:12" ht="6" customHeight="1" thickBot="1">
      <c r="B13" s="185"/>
      <c r="C13" s="189"/>
      <c r="D13" s="149"/>
      <c r="E13" s="158"/>
      <c r="F13" s="149"/>
      <c r="G13" s="149"/>
      <c r="H13" s="254"/>
      <c r="I13" s="149"/>
      <c r="J13" s="476"/>
      <c r="K13" s="204"/>
      <c r="L13" s="184"/>
    </row>
    <row r="14" spans="2:12" ht="21.75" customHeight="1" thickBot="1">
      <c r="B14" s="206"/>
      <c r="C14" s="187" t="s">
        <v>59</v>
      </c>
      <c r="D14" s="601" t="s">
        <v>60</v>
      </c>
      <c r="E14" s="601"/>
      <c r="F14" s="601"/>
      <c r="G14" s="601"/>
      <c r="H14" s="601"/>
      <c r="I14" s="602"/>
      <c r="J14" s="78"/>
      <c r="K14" s="255"/>
      <c r="L14" s="215"/>
    </row>
    <row r="15" spans="2:12" ht="21.75" customHeight="1" thickBot="1">
      <c r="B15" s="185"/>
      <c r="C15" s="256" t="s">
        <v>42</v>
      </c>
      <c r="D15" s="603" t="s">
        <v>43</v>
      </c>
      <c r="E15" s="603"/>
      <c r="F15" s="603"/>
      <c r="G15" s="603"/>
      <c r="H15" s="257"/>
      <c r="I15" s="152"/>
      <c r="J15" s="257"/>
      <c r="K15" s="257"/>
      <c r="L15" s="184"/>
    </row>
    <row r="16" spans="2:12" ht="26.25" customHeight="1" thickBot="1">
      <c r="B16" s="206"/>
      <c r="C16" s="161"/>
      <c r="D16" s="258" t="s">
        <v>44</v>
      </c>
      <c r="E16" s="259"/>
      <c r="F16" s="259"/>
      <c r="G16" s="259"/>
      <c r="H16" s="260"/>
      <c r="I16" s="153"/>
      <c r="J16" s="261">
        <f>IF(J4-J12&lt;0,0,J4-J12)</f>
        <v>0</v>
      </c>
      <c r="K16" s="262"/>
      <c r="L16" s="263"/>
    </row>
    <row r="17" spans="2:14" ht="25.5" customHeight="1">
      <c r="B17" s="185"/>
      <c r="C17" s="264" t="s">
        <v>45</v>
      </c>
      <c r="D17" s="603" t="s">
        <v>209</v>
      </c>
      <c r="E17" s="603"/>
      <c r="F17" s="603"/>
      <c r="G17" s="603"/>
      <c r="H17" s="603"/>
      <c r="I17" s="603"/>
      <c r="J17" s="248"/>
      <c r="K17" s="265"/>
      <c r="L17" s="266"/>
    </row>
    <row r="18" spans="2:14" ht="18.75" customHeight="1">
      <c r="B18" s="185"/>
      <c r="C18" s="400" t="s">
        <v>230</v>
      </c>
      <c r="D18" s="613" t="s">
        <v>210</v>
      </c>
      <c r="E18" s="613"/>
      <c r="F18" s="613"/>
      <c r="G18" s="398"/>
      <c r="H18" s="189"/>
      <c r="I18" s="189"/>
      <c r="J18" s="189"/>
      <c r="K18" s="189"/>
      <c r="L18" s="266"/>
    </row>
    <row r="19" spans="2:14" ht="25.5" customHeight="1">
      <c r="B19" s="195"/>
      <c r="C19" s="196"/>
      <c r="D19" s="397"/>
      <c r="E19" s="399" t="s">
        <v>211</v>
      </c>
      <c r="F19" s="340" t="s">
        <v>212</v>
      </c>
      <c r="G19" s="340" t="s">
        <v>213</v>
      </c>
      <c r="H19" s="385"/>
      <c r="I19" s="149"/>
      <c r="J19" s="386"/>
      <c r="K19" s="386"/>
      <c r="L19" s="184"/>
    </row>
    <row r="20" spans="2:14" ht="6" customHeight="1">
      <c r="B20" s="195"/>
      <c r="C20" s="196"/>
      <c r="D20" s="197"/>
      <c r="E20" s="197"/>
      <c r="F20" s="197"/>
      <c r="G20" s="403"/>
      <c r="H20" s="403"/>
      <c r="I20" s="404"/>
      <c r="J20" s="405"/>
      <c r="K20" s="405"/>
      <c r="L20" s="215"/>
    </row>
    <row r="21" spans="2:14" ht="20.25" customHeight="1">
      <c r="B21" s="185"/>
      <c r="C21" s="400" t="s">
        <v>231</v>
      </c>
      <c r="D21" s="420" t="s">
        <v>214</v>
      </c>
      <c r="E21" s="400"/>
      <c r="F21" s="387"/>
      <c r="G21" s="387"/>
      <c r="H21" s="387"/>
      <c r="I21" s="387"/>
      <c r="J21" s="387"/>
      <c r="K21" s="387"/>
      <c r="L21" s="184"/>
    </row>
    <row r="22" spans="2:14" ht="26.25" customHeight="1">
      <c r="B22" s="185"/>
      <c r="C22" s="149"/>
      <c r="D22" s="388"/>
      <c r="E22" s="340" t="s">
        <v>216</v>
      </c>
      <c r="F22" s="391" t="s">
        <v>217</v>
      </c>
      <c r="G22" s="391" t="s">
        <v>218</v>
      </c>
      <c r="H22" s="387"/>
      <c r="I22" s="391" t="s">
        <v>219</v>
      </c>
      <c r="J22" s="387"/>
      <c r="K22" s="387"/>
      <c r="L22" s="184"/>
    </row>
    <row r="23" spans="2:14" ht="26.25" customHeight="1">
      <c r="B23" s="185"/>
      <c r="C23" s="149"/>
      <c r="D23" s="400"/>
      <c r="E23" s="400" t="s">
        <v>220</v>
      </c>
      <c r="F23" s="400" t="s">
        <v>221</v>
      </c>
      <c r="G23" s="400" t="s">
        <v>222</v>
      </c>
      <c r="H23" s="400"/>
      <c r="I23" s="400" t="s">
        <v>223</v>
      </c>
      <c r="J23" s="387"/>
      <c r="K23" s="387"/>
      <c r="L23" s="184"/>
    </row>
    <row r="24" spans="2:14" ht="5.25" customHeight="1">
      <c r="B24" s="185"/>
      <c r="C24" s="149"/>
      <c r="D24" s="400"/>
      <c r="E24" s="400"/>
      <c r="F24" s="400"/>
      <c r="G24" s="400"/>
      <c r="H24" s="400"/>
      <c r="I24" s="400"/>
      <c r="J24" s="387"/>
      <c r="K24" s="387"/>
      <c r="L24" s="184"/>
    </row>
    <row r="25" spans="2:14" ht="26.25" customHeight="1">
      <c r="B25" s="185"/>
      <c r="C25" s="149"/>
      <c r="D25" s="401"/>
      <c r="E25" s="400" t="s">
        <v>224</v>
      </c>
      <c r="F25" s="401" t="s">
        <v>225</v>
      </c>
      <c r="G25" s="68"/>
      <c r="H25" s="389"/>
      <c r="I25" s="389"/>
      <c r="J25" s="387"/>
      <c r="K25" s="390"/>
      <c r="L25" s="184"/>
    </row>
    <row r="26" spans="2:14" ht="4.5" customHeight="1">
      <c r="B26" s="185"/>
      <c r="C26" s="149"/>
      <c r="D26" s="401"/>
      <c r="E26" s="400"/>
      <c r="F26" s="401"/>
      <c r="G26" s="389"/>
      <c r="H26" s="389"/>
      <c r="I26" s="389"/>
      <c r="J26" s="387"/>
      <c r="K26" s="390"/>
      <c r="L26" s="184"/>
    </row>
    <row r="27" spans="2:14" ht="26.25" customHeight="1">
      <c r="B27" s="185"/>
      <c r="C27" s="149"/>
      <c r="D27" s="609" t="s">
        <v>226</v>
      </c>
      <c r="E27" s="609"/>
      <c r="F27" s="609"/>
      <c r="G27" s="402"/>
      <c r="H27" s="189"/>
      <c r="I27" s="149"/>
      <c r="J27" s="387"/>
      <c r="K27" s="387"/>
      <c r="L27" s="184"/>
    </row>
    <row r="28" spans="2:14" ht="3" customHeight="1">
      <c r="B28" s="185"/>
      <c r="C28" s="198"/>
      <c r="D28" s="399"/>
      <c r="E28" s="399"/>
      <c r="F28" s="390"/>
      <c r="G28" s="390"/>
      <c r="H28" s="390"/>
      <c r="I28" s="390"/>
      <c r="J28" s="390"/>
      <c r="K28" s="390"/>
      <c r="L28" s="184"/>
      <c r="N28" s="370"/>
    </row>
    <row r="29" spans="2:14" ht="27.75" customHeight="1">
      <c r="B29" s="185"/>
      <c r="C29" s="187"/>
      <c r="D29" s="610" t="s">
        <v>227</v>
      </c>
      <c r="E29" s="610"/>
      <c r="F29" s="610"/>
      <c r="G29" s="402"/>
      <c r="H29" s="392"/>
      <c r="I29" s="392" t="s">
        <v>228</v>
      </c>
      <c r="J29" s="390"/>
      <c r="K29" s="387"/>
      <c r="L29" s="184"/>
    </row>
    <row r="30" spans="2:14" ht="6" customHeight="1">
      <c r="B30" s="185"/>
      <c r="C30" s="187"/>
      <c r="D30" s="605"/>
      <c r="E30" s="606"/>
      <c r="F30" s="406"/>
      <c r="G30" s="406"/>
      <c r="H30" s="407"/>
      <c r="I30" s="407"/>
      <c r="J30" s="406"/>
      <c r="K30" s="408"/>
      <c r="L30" s="215"/>
    </row>
    <row r="31" spans="2:14" ht="27.75" customHeight="1">
      <c r="B31" s="185"/>
      <c r="C31" s="409" t="s">
        <v>232</v>
      </c>
      <c r="D31" s="611" t="s">
        <v>229</v>
      </c>
      <c r="E31" s="611"/>
      <c r="F31" s="611"/>
      <c r="G31" s="611"/>
      <c r="H31" s="611"/>
      <c r="I31" s="611"/>
      <c r="J31" s="611"/>
      <c r="K31" s="611"/>
      <c r="L31" s="184"/>
    </row>
    <row r="32" spans="2:14" ht="27.75" customHeight="1">
      <c r="B32" s="185"/>
      <c r="C32" s="149"/>
      <c r="D32" s="419" t="s">
        <v>215</v>
      </c>
      <c r="E32" s="390"/>
      <c r="F32" s="395"/>
      <c r="G32" s="390"/>
      <c r="H32" s="392"/>
      <c r="I32" s="392"/>
      <c r="J32" s="390"/>
      <c r="K32" s="387"/>
      <c r="L32" s="184"/>
    </row>
    <row r="33" spans="1:12" ht="24.75" customHeight="1">
      <c r="B33" s="185"/>
      <c r="C33" s="149"/>
      <c r="D33" s="410" t="s">
        <v>69</v>
      </c>
      <c r="E33" s="388" t="s">
        <v>233</v>
      </c>
      <c r="F33" s="395"/>
      <c r="G33" s="411"/>
      <c r="H33" s="392"/>
      <c r="I33" s="410" t="s">
        <v>234</v>
      </c>
      <c r="J33" s="390"/>
      <c r="K33" s="387"/>
      <c r="L33" s="184"/>
    </row>
    <row r="34" spans="1:12" ht="4.5" customHeight="1">
      <c r="B34" s="185"/>
      <c r="C34" s="187"/>
      <c r="D34" s="607"/>
      <c r="E34" s="607"/>
      <c r="F34" s="395"/>
      <c r="G34" s="390"/>
      <c r="H34" s="390"/>
      <c r="I34" s="393"/>
      <c r="J34" s="390"/>
      <c r="K34" s="394"/>
      <c r="L34" s="184"/>
    </row>
    <row r="35" spans="1:12" ht="26.25" customHeight="1">
      <c r="B35" s="185"/>
      <c r="C35" s="149"/>
      <c r="D35" s="400" t="s">
        <v>69</v>
      </c>
      <c r="E35" s="400" t="s">
        <v>235</v>
      </c>
      <c r="F35" s="395"/>
      <c r="G35" s="411"/>
      <c r="H35" s="286"/>
      <c r="I35" s="286" t="s">
        <v>234</v>
      </c>
      <c r="J35" s="388"/>
      <c r="K35" s="388"/>
      <c r="L35" s="184"/>
    </row>
    <row r="36" spans="1:12" ht="4.5" customHeight="1">
      <c r="B36" s="206"/>
      <c r="C36" s="149"/>
      <c r="D36" s="400"/>
      <c r="E36" s="412"/>
      <c r="F36" s="396"/>
      <c r="G36" s="387"/>
      <c r="H36" s="204"/>
      <c r="I36" s="149"/>
      <c r="J36" s="387"/>
      <c r="K36" s="387"/>
      <c r="L36" s="184"/>
    </row>
    <row r="37" spans="1:12" ht="25.5" customHeight="1">
      <c r="B37" s="185"/>
      <c r="C37" s="198"/>
      <c r="D37" s="416" t="s">
        <v>69</v>
      </c>
      <c r="E37" s="416" t="s">
        <v>236</v>
      </c>
      <c r="F37" s="413"/>
      <c r="G37" s="417"/>
      <c r="H37" s="415"/>
      <c r="I37" s="340" t="s">
        <v>237</v>
      </c>
      <c r="J37" s="189"/>
      <c r="K37" s="189"/>
      <c r="L37" s="215"/>
    </row>
    <row r="38" spans="1:12" ht="4.5" customHeight="1">
      <c r="A38" s="230"/>
      <c r="B38" s="185"/>
      <c r="C38" s="293"/>
      <c r="D38" s="414"/>
      <c r="E38" s="149"/>
      <c r="F38" s="149"/>
      <c r="G38" s="149"/>
      <c r="H38" s="149"/>
      <c r="I38" s="149"/>
      <c r="J38" s="149"/>
      <c r="K38" s="149"/>
      <c r="L38" s="184"/>
    </row>
    <row r="39" spans="1:12" ht="18.75" customHeight="1">
      <c r="B39" s="185"/>
      <c r="C39" s="149"/>
      <c r="D39" s="421" t="s">
        <v>238</v>
      </c>
      <c r="E39" s="149"/>
      <c r="F39" s="149"/>
      <c r="G39" s="149"/>
      <c r="H39" s="149"/>
      <c r="I39" s="479"/>
      <c r="J39" s="479"/>
      <c r="K39" s="479"/>
      <c r="L39" s="184"/>
    </row>
    <row r="40" spans="1:12" ht="19.5" customHeight="1">
      <c r="B40" s="185"/>
      <c r="C40" s="294"/>
      <c r="D40" s="422" t="s">
        <v>69</v>
      </c>
      <c r="E40" s="418" t="s">
        <v>239</v>
      </c>
      <c r="F40" s="149"/>
      <c r="G40" s="423"/>
      <c r="H40" s="149"/>
      <c r="I40" s="211" t="s">
        <v>240</v>
      </c>
      <c r="J40" s="211"/>
      <c r="K40" s="211"/>
      <c r="L40" s="184"/>
    </row>
    <row r="41" spans="1:12" ht="4.5" customHeight="1">
      <c r="B41" s="185"/>
      <c r="C41" s="149"/>
      <c r="D41" s="149"/>
      <c r="E41" s="149"/>
      <c r="F41" s="149"/>
      <c r="G41" s="149"/>
      <c r="H41" s="149"/>
      <c r="I41" s="149"/>
      <c r="J41" s="149"/>
      <c r="K41" s="149"/>
      <c r="L41" s="184"/>
    </row>
    <row r="42" spans="1:12" ht="18.75" customHeight="1">
      <c r="B42" s="185"/>
      <c r="C42" s="149"/>
      <c r="D42" s="418" t="s">
        <v>69</v>
      </c>
      <c r="E42" s="478" t="s">
        <v>241</v>
      </c>
      <c r="F42" s="149"/>
      <c r="G42" s="423"/>
      <c r="H42" s="149"/>
      <c r="I42" s="418" t="s">
        <v>240</v>
      </c>
      <c r="J42" s="149"/>
      <c r="K42" s="149"/>
      <c r="L42" s="184"/>
    </row>
    <row r="43" spans="1:12" ht="4.5" customHeight="1">
      <c r="B43" s="185"/>
      <c r="C43" s="189"/>
      <c r="D43" s="189"/>
      <c r="E43" s="189"/>
      <c r="F43" s="189"/>
      <c r="G43" s="189"/>
      <c r="H43" s="189"/>
      <c r="I43" s="189"/>
      <c r="J43" s="149"/>
      <c r="K43" s="149"/>
      <c r="L43" s="184"/>
    </row>
    <row r="44" spans="1:12" ht="18.75" customHeight="1">
      <c r="B44" s="185"/>
      <c r="C44" s="149"/>
      <c r="D44" s="612" t="s">
        <v>242</v>
      </c>
      <c r="E44" s="612"/>
      <c r="F44" s="612"/>
      <c r="G44" s="612"/>
      <c r="H44" s="612"/>
      <c r="I44" s="612"/>
      <c r="J44" s="612"/>
      <c r="K44" s="612"/>
      <c r="L44" s="184"/>
    </row>
    <row r="45" spans="1:12" ht="18.75" customHeight="1">
      <c r="B45" s="185"/>
      <c r="C45" s="149"/>
      <c r="D45" s="608" t="s">
        <v>243</v>
      </c>
      <c r="E45" s="608"/>
      <c r="F45" s="608"/>
      <c r="G45" s="479"/>
      <c r="H45" s="479"/>
      <c r="I45" s="479"/>
      <c r="J45" s="479"/>
      <c r="K45" s="479"/>
      <c r="L45" s="184"/>
    </row>
    <row r="46" spans="1:12" ht="13.8" thickBot="1">
      <c r="B46" s="226"/>
      <c r="C46" s="350"/>
      <c r="D46" s="496"/>
      <c r="E46" s="350"/>
      <c r="F46" s="227"/>
      <c r="G46" s="227"/>
      <c r="H46" s="604"/>
      <c r="I46" s="604"/>
      <c r="J46" s="604"/>
      <c r="K46" s="474"/>
      <c r="L46" s="229"/>
    </row>
    <row r="47" spans="1:12" ht="0.75" customHeight="1" thickBot="1">
      <c r="B47" s="226"/>
      <c r="C47" s="227"/>
      <c r="D47" s="227"/>
      <c r="E47" s="227"/>
      <c r="F47" s="227"/>
      <c r="G47" s="227"/>
      <c r="H47" s="227"/>
      <c r="I47" s="227"/>
      <c r="J47" s="227"/>
      <c r="K47" s="227"/>
      <c r="L47" s="229"/>
    </row>
  </sheetData>
  <sheetProtection algorithmName="SHA-512" hashValue="L+9ur4QtsEPhxSuj7fjyka0IeEhygNMobZv4AMJSECpmM6jiKRgynINiHZsEQB7MH81IQGhTPqKmNqMWvPiPJA==" saltValue="AvF+HGd5VTeTp6rABS5lRg==" spinCount="100000" sheet="1" selectLockedCells="1"/>
  <mergeCells count="17">
    <mergeCell ref="D15:G15"/>
    <mergeCell ref="H46:J46"/>
    <mergeCell ref="D30:E30"/>
    <mergeCell ref="D34:E34"/>
    <mergeCell ref="D45:F45"/>
    <mergeCell ref="D27:F27"/>
    <mergeCell ref="D29:F29"/>
    <mergeCell ref="D31:K31"/>
    <mergeCell ref="D44:K44"/>
    <mergeCell ref="D17:G17"/>
    <mergeCell ref="H17:I17"/>
    <mergeCell ref="D18:F18"/>
    <mergeCell ref="D5:I5"/>
    <mergeCell ref="D6:K6"/>
    <mergeCell ref="E8:I8"/>
    <mergeCell ref="E9:I9"/>
    <mergeCell ref="D14:I14"/>
  </mergeCells>
  <pageMargins left="0.59055118110236227" right="0.59055118110236227" top="0.55118110236220474" bottom="0.51181102362204722" header="0.51181102362204722" footer="0.51181102362204722"/>
  <pageSetup paperSize="9" scale="8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30480</xdr:colOff>
                    <xdr:row>18</xdr:row>
                    <xdr:rowOff>121920</xdr:rowOff>
                  </from>
                  <to>
                    <xdr:col>4</xdr:col>
                    <xdr:colOff>114300</xdr:colOff>
                    <xdr:row>19</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1165860</xdr:colOff>
                    <xdr:row>18</xdr:row>
                    <xdr:rowOff>121920</xdr:rowOff>
                  </from>
                  <to>
                    <xdr:col>5</xdr:col>
                    <xdr:colOff>106680</xdr:colOff>
                    <xdr:row>19</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7</xdr:row>
                    <xdr:rowOff>60960</xdr:rowOff>
                  </from>
                  <to>
                    <xdr:col>4</xdr:col>
                    <xdr:colOff>152400</xdr:colOff>
                    <xdr:row>7</xdr:row>
                    <xdr:rowOff>297180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22860</xdr:colOff>
                    <xdr:row>8</xdr:row>
                    <xdr:rowOff>68580</xdr:rowOff>
                  </from>
                  <to>
                    <xdr:col>4</xdr:col>
                    <xdr:colOff>106680</xdr:colOff>
                    <xdr:row>8</xdr:row>
                    <xdr:rowOff>304800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22860</xdr:colOff>
                    <xdr:row>9</xdr:row>
                    <xdr:rowOff>99060</xdr:rowOff>
                  </from>
                  <to>
                    <xdr:col>4</xdr:col>
                    <xdr:colOff>106680</xdr:colOff>
                    <xdr:row>9</xdr:row>
                    <xdr:rowOff>312420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22860</xdr:colOff>
                    <xdr:row>10</xdr:row>
                    <xdr:rowOff>99060</xdr:rowOff>
                  </from>
                  <to>
                    <xdr:col>4</xdr:col>
                    <xdr:colOff>106680</xdr:colOff>
                    <xdr:row>10</xdr:row>
                    <xdr:rowOff>312420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5</xdr:col>
                    <xdr:colOff>1013460</xdr:colOff>
                    <xdr:row>18</xdr:row>
                    <xdr:rowOff>137160</xdr:rowOff>
                  </from>
                  <to>
                    <xdr:col>6</xdr:col>
                    <xdr:colOff>114300</xdr:colOff>
                    <xdr:row>19</xdr:row>
                    <xdr:rowOff>30480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4</xdr:col>
                    <xdr:colOff>1173480</xdr:colOff>
                    <xdr:row>21</xdr:row>
                    <xdr:rowOff>144780</xdr:rowOff>
                  </from>
                  <to>
                    <xdr:col>5</xdr:col>
                    <xdr:colOff>114300</xdr:colOff>
                    <xdr:row>22</xdr:row>
                    <xdr:rowOff>30480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5</xdr:col>
                    <xdr:colOff>998220</xdr:colOff>
                    <xdr:row>21</xdr:row>
                    <xdr:rowOff>137160</xdr:rowOff>
                  </from>
                  <to>
                    <xdr:col>6</xdr:col>
                    <xdr:colOff>114300</xdr:colOff>
                    <xdr:row>22</xdr:row>
                    <xdr:rowOff>22860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7</xdr:col>
                    <xdr:colOff>198120</xdr:colOff>
                    <xdr:row>21</xdr:row>
                    <xdr:rowOff>152400</xdr:rowOff>
                  </from>
                  <to>
                    <xdr:col>8</xdr:col>
                    <xdr:colOff>76200</xdr:colOff>
                    <xdr:row>22</xdr:row>
                    <xdr:rowOff>38100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7</xdr:col>
                    <xdr:colOff>198120</xdr:colOff>
                    <xdr:row>22</xdr:row>
                    <xdr:rowOff>152400</xdr:rowOff>
                  </from>
                  <to>
                    <xdr:col>8</xdr:col>
                    <xdr:colOff>76200</xdr:colOff>
                    <xdr:row>23</xdr:row>
                    <xdr:rowOff>38100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3</xdr:col>
                    <xdr:colOff>22860</xdr:colOff>
                    <xdr:row>21</xdr:row>
                    <xdr:rowOff>144780</xdr:rowOff>
                  </from>
                  <to>
                    <xdr:col>4</xdr:col>
                    <xdr:colOff>106680</xdr:colOff>
                    <xdr:row>22</xdr:row>
                    <xdr:rowOff>30480</xdr:rowOff>
                  </to>
                </anchor>
              </controlPr>
            </control>
          </mc:Choice>
        </mc:AlternateContent>
        <mc:AlternateContent xmlns:mc="http://schemas.openxmlformats.org/markup-compatibility/2006">
          <mc:Choice Requires="x14">
            <control shapeId="10256" r:id="rId16" name="Check Box 16">
              <controlPr defaultSize="0" autoFill="0" autoLine="0" autoPict="0">
                <anchor moveWithCells="1">
                  <from>
                    <xdr:col>3</xdr:col>
                    <xdr:colOff>22860</xdr:colOff>
                    <xdr:row>22</xdr:row>
                    <xdr:rowOff>144780</xdr:rowOff>
                  </from>
                  <to>
                    <xdr:col>4</xdr:col>
                    <xdr:colOff>106680</xdr:colOff>
                    <xdr:row>23</xdr:row>
                    <xdr:rowOff>30480</xdr:rowOff>
                  </to>
                </anchor>
              </controlPr>
            </control>
          </mc:Choice>
        </mc:AlternateContent>
        <mc:AlternateContent xmlns:mc="http://schemas.openxmlformats.org/markup-compatibility/2006">
          <mc:Choice Requires="x14">
            <control shapeId="10257" r:id="rId17" name="Check Box 17">
              <controlPr defaultSize="0" autoFill="0" autoLine="0" autoPict="0">
                <anchor moveWithCells="1">
                  <from>
                    <xdr:col>4</xdr:col>
                    <xdr:colOff>1173480</xdr:colOff>
                    <xdr:row>22</xdr:row>
                    <xdr:rowOff>152400</xdr:rowOff>
                  </from>
                  <to>
                    <xdr:col>5</xdr:col>
                    <xdr:colOff>114300</xdr:colOff>
                    <xdr:row>23</xdr:row>
                    <xdr:rowOff>38100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5</xdr:col>
                    <xdr:colOff>1013460</xdr:colOff>
                    <xdr:row>22</xdr:row>
                    <xdr:rowOff>144780</xdr:rowOff>
                  </from>
                  <to>
                    <xdr:col>6</xdr:col>
                    <xdr:colOff>121920</xdr:colOff>
                    <xdr:row>23</xdr:row>
                    <xdr:rowOff>30480</xdr:rowOff>
                  </to>
                </anchor>
              </controlPr>
            </control>
          </mc:Choice>
        </mc:AlternateContent>
        <mc:AlternateContent xmlns:mc="http://schemas.openxmlformats.org/markup-compatibility/2006">
          <mc:Choice Requires="x14">
            <control shapeId="10261" r:id="rId19" name="Check Box 21">
              <controlPr defaultSize="0" autoFill="0" autoLine="0" autoPict="0">
                <anchor moveWithCells="1">
                  <from>
                    <xdr:col>4</xdr:col>
                    <xdr:colOff>1181100</xdr:colOff>
                    <xdr:row>24</xdr:row>
                    <xdr:rowOff>144780</xdr:rowOff>
                  </from>
                  <to>
                    <xdr:col>5</xdr:col>
                    <xdr:colOff>121920</xdr:colOff>
                    <xdr:row>25</xdr:row>
                    <xdr:rowOff>30480</xdr:rowOff>
                  </to>
                </anchor>
              </controlPr>
            </control>
          </mc:Choice>
        </mc:AlternateContent>
        <mc:AlternateContent xmlns:mc="http://schemas.openxmlformats.org/markup-compatibility/2006">
          <mc:Choice Requires="x14">
            <control shapeId="10262" r:id="rId20" name="Check Box 22">
              <controlPr defaultSize="0" autoFill="0" autoLine="0" autoPict="0">
                <anchor moveWithCells="1">
                  <from>
                    <xdr:col>3</xdr:col>
                    <xdr:colOff>30480</xdr:colOff>
                    <xdr:row>24</xdr:row>
                    <xdr:rowOff>152400</xdr:rowOff>
                  </from>
                  <to>
                    <xdr:col>4</xdr:col>
                    <xdr:colOff>114300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N38"/>
  <sheetViews>
    <sheetView showGridLines="0" topLeftCell="B1" zoomScaleNormal="100" zoomScaleSheetLayoutView="100" workbookViewId="0">
      <selection activeCell="F10" sqref="F10"/>
    </sheetView>
  </sheetViews>
  <sheetFormatPr baseColWidth="10" defaultColWidth="11.44140625" defaultRowHeight="13.2"/>
  <cols>
    <col min="1" max="1" width="0" style="178" hidden="1" customWidth="1"/>
    <col min="2" max="2" width="0.5546875" style="178" customWidth="1"/>
    <col min="3" max="3" width="3.6640625" style="178" customWidth="1"/>
    <col min="4" max="4" width="4.6640625" style="178" customWidth="1"/>
    <col min="5" max="5" width="20.6640625" style="178" customWidth="1"/>
    <col min="6" max="6" width="17.5546875" style="178" customWidth="1"/>
    <col min="7" max="7" width="17.109375" style="178" customWidth="1"/>
    <col min="8" max="8" width="7.5546875" style="178" customWidth="1"/>
    <col min="9" max="9" width="8.5546875" style="178" customWidth="1"/>
    <col min="10" max="11" width="12.33203125" style="178" customWidth="1"/>
    <col min="12" max="12" width="1.33203125" style="178" customWidth="1"/>
    <col min="13" max="16384" width="11.44140625" style="178"/>
  </cols>
  <sheetData>
    <row r="1" spans="2:12" ht="6.75" customHeight="1">
      <c r="B1" s="232"/>
      <c r="C1" s="180"/>
      <c r="D1" s="180"/>
      <c r="E1" s="180"/>
      <c r="F1" s="180"/>
      <c r="G1" s="180"/>
      <c r="H1" s="180"/>
      <c r="I1" s="180"/>
      <c r="J1" s="180"/>
      <c r="K1" s="180"/>
      <c r="L1" s="182"/>
    </row>
    <row r="2" spans="2:12" ht="12.75" customHeight="1">
      <c r="B2" s="185"/>
      <c r="C2" s="196" t="s">
        <v>244</v>
      </c>
      <c r="D2" s="196" t="s">
        <v>282</v>
      </c>
      <c r="E2" s="233"/>
      <c r="F2" s="233"/>
      <c r="G2" s="233"/>
      <c r="H2" s="233"/>
      <c r="I2" s="234"/>
      <c r="J2" s="234"/>
      <c r="K2" s="234"/>
      <c r="L2" s="184"/>
    </row>
    <row r="3" spans="2:12" ht="10.5" customHeight="1">
      <c r="B3" s="185"/>
      <c r="C3" s="196"/>
      <c r="D3" s="196"/>
      <c r="E3" s="233"/>
      <c r="F3" s="233"/>
      <c r="G3" s="233"/>
      <c r="H3" s="233"/>
      <c r="I3" s="149"/>
      <c r="J3" s="234"/>
      <c r="K3" s="234"/>
      <c r="L3" s="184"/>
    </row>
    <row r="4" spans="2:12" ht="18.75" customHeight="1">
      <c r="B4" s="185"/>
      <c r="C4" s="334"/>
      <c r="D4" s="467" t="s">
        <v>283</v>
      </c>
      <c r="E4" s="468"/>
      <c r="F4" s="468"/>
      <c r="G4" s="468"/>
      <c r="H4" s="468"/>
      <c r="I4" s="468"/>
      <c r="J4" s="469"/>
      <c r="K4" s="429"/>
      <c r="L4" s="430"/>
    </row>
    <row r="5" spans="2:12" ht="6" customHeight="1">
      <c r="B5" s="185"/>
      <c r="C5" s="334"/>
      <c r="D5" s="433"/>
      <c r="E5" s="428"/>
      <c r="F5" s="428"/>
      <c r="G5" s="428"/>
      <c r="H5" s="428"/>
      <c r="I5" s="428"/>
      <c r="J5" s="189"/>
      <c r="K5" s="189"/>
      <c r="L5" s="266"/>
    </row>
    <row r="6" spans="2:12" ht="18.75" customHeight="1">
      <c r="B6" s="185"/>
      <c r="C6" s="267"/>
      <c r="D6" s="646" t="s">
        <v>46</v>
      </c>
      <c r="E6" s="647"/>
      <c r="F6" s="617" t="s">
        <v>47</v>
      </c>
      <c r="G6" s="644" t="s">
        <v>48</v>
      </c>
      <c r="H6" s="614" t="s">
        <v>53</v>
      </c>
      <c r="I6" s="615"/>
      <c r="J6" s="615"/>
      <c r="K6" s="616"/>
      <c r="L6" s="266"/>
    </row>
    <row r="7" spans="2:12" ht="25.5" customHeight="1">
      <c r="B7" s="195"/>
      <c r="C7" s="196"/>
      <c r="D7" s="648"/>
      <c r="E7" s="649"/>
      <c r="F7" s="618"/>
      <c r="G7" s="645"/>
      <c r="H7" s="493" t="s">
        <v>49</v>
      </c>
      <c r="I7" s="494" t="s">
        <v>52</v>
      </c>
      <c r="J7" s="268" t="s">
        <v>54</v>
      </c>
      <c r="K7" s="268" t="s">
        <v>52</v>
      </c>
      <c r="L7" s="184"/>
    </row>
    <row r="8" spans="2:12" ht="11.25" customHeight="1">
      <c r="B8" s="195"/>
      <c r="C8" s="196"/>
      <c r="D8" s="150"/>
      <c r="E8" s="198"/>
      <c r="F8" s="269"/>
      <c r="G8" s="482" t="s">
        <v>8</v>
      </c>
      <c r="H8" s="270" t="s">
        <v>50</v>
      </c>
      <c r="I8" s="271" t="s">
        <v>51</v>
      </c>
      <c r="J8" s="272" t="s">
        <v>8</v>
      </c>
      <c r="K8" s="272" t="s">
        <v>8</v>
      </c>
      <c r="L8" s="184"/>
    </row>
    <row r="9" spans="2:12" ht="11.25" customHeight="1">
      <c r="B9" s="195"/>
      <c r="C9" s="196"/>
      <c r="D9" s="155"/>
      <c r="E9" s="512"/>
      <c r="F9" s="269"/>
      <c r="G9" s="482"/>
      <c r="H9" s="403"/>
      <c r="I9" s="271"/>
      <c r="J9" s="272"/>
      <c r="K9" s="272"/>
      <c r="L9" s="184"/>
    </row>
    <row r="10" spans="2:12" ht="26.25" customHeight="1">
      <c r="B10" s="185"/>
      <c r="C10" s="198" t="s">
        <v>56</v>
      </c>
      <c r="D10" s="642"/>
      <c r="E10" s="643"/>
      <c r="F10" s="68"/>
      <c r="G10" s="64"/>
      <c r="H10" s="126"/>
      <c r="I10" s="127"/>
      <c r="J10" s="92">
        <f>H10*F10/100</f>
        <v>0</v>
      </c>
      <c r="K10" s="92">
        <f>F10*I10/100</f>
        <v>0</v>
      </c>
      <c r="L10" s="184"/>
    </row>
    <row r="11" spans="2:12" ht="26.25" customHeight="1">
      <c r="B11" s="185"/>
      <c r="C11" s="198"/>
      <c r="D11" s="424"/>
      <c r="E11" s="481"/>
      <c r="F11" s="68"/>
      <c r="G11" s="64"/>
      <c r="H11" s="126"/>
      <c r="I11" s="127"/>
      <c r="J11" s="92">
        <f t="shared" ref="J11:J12" si="0">H11*F11/100</f>
        <v>0</v>
      </c>
      <c r="K11" s="92">
        <f t="shared" ref="K11:K12" si="1">F11*I11/100</f>
        <v>0</v>
      </c>
      <c r="L11" s="184"/>
    </row>
    <row r="12" spans="2:12" ht="26.25" customHeight="1">
      <c r="B12" s="185"/>
      <c r="C12" s="198"/>
      <c r="D12" s="424"/>
      <c r="E12" s="481"/>
      <c r="F12" s="68"/>
      <c r="G12" s="64"/>
      <c r="H12" s="126"/>
      <c r="I12" s="127"/>
      <c r="J12" s="92">
        <f t="shared" si="0"/>
        <v>0</v>
      </c>
      <c r="K12" s="92">
        <f t="shared" si="1"/>
        <v>0</v>
      </c>
      <c r="L12" s="184"/>
    </row>
    <row r="13" spans="2:12" ht="26.25" customHeight="1">
      <c r="B13" s="185"/>
      <c r="C13" s="149"/>
      <c r="D13" s="636"/>
      <c r="E13" s="637"/>
      <c r="F13" s="65"/>
      <c r="G13" s="65"/>
      <c r="H13" s="128"/>
      <c r="I13" s="129"/>
      <c r="J13" s="92">
        <f>H13*F13/100</f>
        <v>0</v>
      </c>
      <c r="K13" s="92">
        <f>F13*I13/100</f>
        <v>0</v>
      </c>
      <c r="L13" s="184"/>
    </row>
    <row r="14" spans="2:12" ht="26.25" customHeight="1">
      <c r="B14" s="185"/>
      <c r="C14" s="149"/>
      <c r="D14" s="636"/>
      <c r="E14" s="637"/>
      <c r="F14" s="65"/>
      <c r="G14" s="65"/>
      <c r="H14" s="128"/>
      <c r="I14" s="129"/>
      <c r="J14" s="92">
        <f>H14*F14/100</f>
        <v>0</v>
      </c>
      <c r="K14" s="92">
        <f>F14*I14/100</f>
        <v>0</v>
      </c>
      <c r="L14" s="184"/>
    </row>
    <row r="15" spans="2:12" ht="26.25" customHeight="1">
      <c r="B15" s="185"/>
      <c r="C15" s="149"/>
      <c r="D15" s="640" t="s">
        <v>166</v>
      </c>
      <c r="E15" s="641"/>
      <c r="F15" s="65"/>
      <c r="G15" s="135"/>
      <c r="H15" s="128"/>
      <c r="I15" s="273"/>
      <c r="J15" s="92">
        <f>H15*F15/100</f>
        <v>0</v>
      </c>
      <c r="K15" s="274"/>
      <c r="L15" s="184"/>
    </row>
    <row r="16" spans="2:12" ht="26.25" customHeight="1" thickBot="1">
      <c r="B16" s="185"/>
      <c r="C16" s="149"/>
      <c r="D16" s="638" t="s">
        <v>55</v>
      </c>
      <c r="E16" s="639"/>
      <c r="F16" s="275">
        <f>SUM(F10:F15)</f>
        <v>0</v>
      </c>
      <c r="G16" s="276">
        <f>SUM(G10:G14)</f>
        <v>0</v>
      </c>
      <c r="H16" s="277"/>
      <c r="I16" s="227"/>
      <c r="J16" s="278">
        <f>SUM(J10:J15)</f>
        <v>0</v>
      </c>
      <c r="K16" s="279">
        <f>SUM(K10:K15)</f>
        <v>0</v>
      </c>
      <c r="L16" s="184"/>
    </row>
    <row r="17" spans="1:14" ht="26.25" customHeight="1" thickBot="1">
      <c r="B17" s="185"/>
      <c r="C17" s="198" t="s">
        <v>33</v>
      </c>
      <c r="D17" s="627"/>
      <c r="E17" s="628"/>
      <c r="F17" s="69"/>
      <c r="G17" s="633"/>
      <c r="H17" s="126"/>
      <c r="I17" s="130"/>
      <c r="J17" s="280">
        <f>F17*H17/100</f>
        <v>0</v>
      </c>
      <c r="K17" s="280">
        <f>F17*I17/100</f>
        <v>0</v>
      </c>
      <c r="L17" s="184"/>
      <c r="N17" s="370"/>
    </row>
    <row r="18" spans="1:14" ht="26.25" customHeight="1">
      <c r="B18" s="185"/>
      <c r="C18" s="198"/>
      <c r="D18" s="484"/>
      <c r="E18" s="485"/>
      <c r="F18" s="431"/>
      <c r="G18" s="634"/>
      <c r="H18" s="126"/>
      <c r="I18" s="432"/>
      <c r="J18" s="280">
        <f>F18*H18/100</f>
        <v>0</v>
      </c>
      <c r="K18" s="280">
        <f>F18*I18/100</f>
        <v>0</v>
      </c>
      <c r="L18" s="184"/>
      <c r="N18" s="370"/>
    </row>
    <row r="19" spans="1:14" ht="27.75" customHeight="1">
      <c r="B19" s="185"/>
      <c r="C19" s="187" t="s">
        <v>81</v>
      </c>
      <c r="D19" s="631" t="s">
        <v>205</v>
      </c>
      <c r="E19" s="632"/>
      <c r="F19" s="296"/>
      <c r="G19" s="634"/>
      <c r="H19" s="128"/>
      <c r="I19" s="281">
        <v>1.5</v>
      </c>
      <c r="J19" s="274">
        <f>F19*H19/100</f>
        <v>0</v>
      </c>
      <c r="K19" s="92">
        <f>F19*I19/100</f>
        <v>0</v>
      </c>
      <c r="L19" s="184"/>
    </row>
    <row r="20" spans="1:14" ht="27.75" customHeight="1">
      <c r="B20" s="185"/>
      <c r="C20" s="187"/>
      <c r="D20" s="621" t="s">
        <v>186</v>
      </c>
      <c r="E20" s="622"/>
      <c r="F20" s="296"/>
      <c r="G20" s="634"/>
      <c r="H20" s="281"/>
      <c r="I20" s="281"/>
      <c r="J20" s="274"/>
      <c r="K20" s="92"/>
      <c r="L20" s="184"/>
    </row>
    <row r="21" spans="1:14" ht="27.75" customHeight="1">
      <c r="B21" s="185"/>
      <c r="C21" s="187"/>
      <c r="D21" s="621" t="s">
        <v>187</v>
      </c>
      <c r="E21" s="622"/>
      <c r="F21" s="296"/>
      <c r="G21" s="634"/>
      <c r="H21" s="281"/>
      <c r="I21" s="281"/>
      <c r="J21" s="274"/>
      <c r="K21" s="92"/>
      <c r="L21" s="184"/>
    </row>
    <row r="22" spans="1:14" ht="27.75" customHeight="1">
      <c r="B22" s="185"/>
      <c r="C22" s="149"/>
      <c r="D22" s="377"/>
      <c r="E22" s="378"/>
      <c r="F22" s="296"/>
      <c r="G22" s="634"/>
      <c r="H22" s="281"/>
      <c r="I22" s="281"/>
      <c r="J22" s="274"/>
      <c r="K22" s="92"/>
      <c r="L22" s="184"/>
    </row>
    <row r="23" spans="1:14" ht="24.75" customHeight="1">
      <c r="B23" s="185"/>
      <c r="C23" s="149"/>
      <c r="D23" s="377"/>
      <c r="E23" s="378"/>
      <c r="F23" s="297"/>
      <c r="G23" s="634"/>
      <c r="H23" s="281"/>
      <c r="I23" s="281"/>
      <c r="J23" s="282"/>
      <c r="K23" s="92"/>
      <c r="L23" s="184"/>
    </row>
    <row r="24" spans="1:14" ht="26.25" customHeight="1">
      <c r="B24" s="185"/>
      <c r="C24" s="187" t="s">
        <v>132</v>
      </c>
      <c r="D24" s="625" t="s">
        <v>21</v>
      </c>
      <c r="E24" s="626"/>
      <c r="F24" s="119"/>
      <c r="G24" s="634"/>
      <c r="H24" s="128"/>
      <c r="I24" s="283"/>
      <c r="J24" s="282">
        <f>F24*H24/100</f>
        <v>0</v>
      </c>
      <c r="K24" s="284"/>
      <c r="L24" s="184"/>
    </row>
    <row r="25" spans="1:14" ht="26.25" customHeight="1">
      <c r="B25" s="185"/>
      <c r="C25" s="149"/>
      <c r="D25" s="625" t="s">
        <v>57</v>
      </c>
      <c r="E25" s="626"/>
      <c r="F25" s="285">
        <f>SUM(F17:F24)</f>
        <v>0</v>
      </c>
      <c r="G25" s="635"/>
      <c r="H25" s="286"/>
      <c r="I25" s="287"/>
      <c r="J25" s="288">
        <f>SUM(J17:J24)</f>
        <v>0</v>
      </c>
      <c r="K25" s="288">
        <f>SUM(K17:K21)</f>
        <v>0</v>
      </c>
      <c r="L25" s="184"/>
    </row>
    <row r="26" spans="1:14" ht="26.25" customHeight="1">
      <c r="B26" s="206"/>
      <c r="C26" s="161"/>
      <c r="D26" s="623" t="s">
        <v>58</v>
      </c>
      <c r="E26" s="624"/>
      <c r="F26" s="289">
        <f>F16+F25</f>
        <v>0</v>
      </c>
      <c r="G26" s="290"/>
      <c r="H26" s="291"/>
      <c r="I26" s="152"/>
      <c r="J26" s="94">
        <f>J16+J25</f>
        <v>0</v>
      </c>
      <c r="K26" s="92">
        <f>K16+K25</f>
        <v>0</v>
      </c>
      <c r="L26" s="292"/>
    </row>
    <row r="27" spans="1:14" s="434" customFormat="1" ht="28.5" customHeight="1">
      <c r="B27" s="435"/>
      <c r="C27" s="436" t="s">
        <v>63</v>
      </c>
      <c r="D27" s="572" t="s">
        <v>245</v>
      </c>
      <c r="E27" s="572"/>
      <c r="F27" s="572"/>
      <c r="G27" s="572"/>
      <c r="H27" s="572"/>
      <c r="I27" s="572"/>
      <c r="J27" s="572"/>
      <c r="K27" s="572"/>
      <c r="L27" s="437"/>
    </row>
    <row r="28" spans="1:14" ht="5.25" customHeight="1">
      <c r="B28" s="185"/>
      <c r="C28" s="198"/>
      <c r="D28" s="427"/>
      <c r="E28" s="427"/>
      <c r="F28" s="427"/>
      <c r="G28" s="427"/>
      <c r="H28" s="415"/>
      <c r="I28" s="265"/>
      <c r="J28" s="189"/>
      <c r="K28" s="189"/>
      <c r="L28" s="184"/>
    </row>
    <row r="29" spans="1:14" ht="18.75" customHeight="1">
      <c r="A29" s="230"/>
      <c r="B29" s="185"/>
      <c r="C29" s="293"/>
      <c r="D29" s="357" t="s">
        <v>246</v>
      </c>
      <c r="E29" s="149" t="s">
        <v>129</v>
      </c>
      <c r="F29" s="149"/>
      <c r="G29" s="154"/>
      <c r="H29" s="149"/>
      <c r="I29" s="142"/>
      <c r="J29" s="418" t="s">
        <v>250</v>
      </c>
      <c r="K29" s="149"/>
      <c r="L29" s="184"/>
    </row>
    <row r="30" spans="1:14" ht="5.25" customHeight="1">
      <c r="B30" s="185"/>
      <c r="C30" s="149"/>
      <c r="D30" s="154"/>
      <c r="E30" s="149"/>
      <c r="F30" s="149"/>
      <c r="G30" s="149"/>
      <c r="H30" s="149"/>
      <c r="I30" s="479"/>
      <c r="J30" s="479"/>
      <c r="K30" s="479"/>
      <c r="L30" s="184"/>
    </row>
    <row r="31" spans="1:14" ht="15">
      <c r="B31" s="185"/>
      <c r="C31" s="294"/>
      <c r="D31" s="357" t="s">
        <v>247</v>
      </c>
      <c r="E31" s="149" t="s">
        <v>61</v>
      </c>
      <c r="F31" s="149"/>
      <c r="G31" s="149"/>
      <c r="H31" s="149"/>
      <c r="I31" s="211"/>
      <c r="J31" s="211"/>
      <c r="K31" s="211"/>
      <c r="L31" s="184"/>
    </row>
    <row r="32" spans="1:14" ht="4.5" customHeight="1">
      <c r="B32" s="185"/>
      <c r="C32" s="149"/>
      <c r="D32" s="154"/>
      <c r="E32" s="149"/>
      <c r="F32" s="149"/>
      <c r="G32" s="149"/>
      <c r="H32" s="149"/>
      <c r="I32" s="149"/>
      <c r="J32" s="149"/>
      <c r="K32" s="149"/>
      <c r="L32" s="184"/>
    </row>
    <row r="33" spans="2:12" ht="18.75" customHeight="1">
      <c r="B33" s="185"/>
      <c r="C33" s="149"/>
      <c r="D33" s="295"/>
      <c r="E33" s="486" t="s">
        <v>62</v>
      </c>
      <c r="F33" s="149"/>
      <c r="G33" s="149"/>
      <c r="H33" s="149"/>
      <c r="I33" s="124"/>
      <c r="J33" s="418" t="s">
        <v>249</v>
      </c>
      <c r="K33" s="149"/>
      <c r="L33" s="184"/>
    </row>
    <row r="34" spans="2:12" ht="4.5" customHeight="1">
      <c r="B34" s="185"/>
      <c r="C34" s="189"/>
      <c r="D34" s="629"/>
      <c r="E34" s="630"/>
      <c r="F34" s="630"/>
      <c r="G34" s="630"/>
      <c r="H34" s="630"/>
      <c r="I34" s="630"/>
      <c r="J34" s="149"/>
      <c r="K34" s="149"/>
      <c r="L34" s="184"/>
    </row>
    <row r="35" spans="2:12" ht="18.75" customHeight="1">
      <c r="B35" s="185"/>
      <c r="C35" s="149"/>
      <c r="D35" s="295"/>
      <c r="E35" s="486" t="s">
        <v>82</v>
      </c>
      <c r="F35" s="189"/>
      <c r="G35" s="125"/>
      <c r="H35" s="619" t="s">
        <v>248</v>
      </c>
      <c r="I35" s="620"/>
      <c r="J35" s="620"/>
      <c r="K35" s="620"/>
      <c r="L35" s="184"/>
    </row>
    <row r="36" spans="2:12" ht="18.75" customHeight="1">
      <c r="B36" s="185"/>
      <c r="C36" s="149"/>
      <c r="D36" s="295"/>
      <c r="E36" s="486"/>
      <c r="F36" s="189"/>
      <c r="G36" s="189"/>
      <c r="H36" s="478" t="s">
        <v>199</v>
      </c>
      <c r="I36" s="478"/>
      <c r="J36" s="478"/>
      <c r="K36" s="478"/>
      <c r="L36" s="184"/>
    </row>
    <row r="37" spans="2:12" ht="13.8" thickBot="1">
      <c r="B37" s="226"/>
      <c r="C37" s="350"/>
      <c r="D37" s="496"/>
      <c r="E37" s="350"/>
      <c r="F37" s="227"/>
      <c r="G37" s="227"/>
      <c r="H37" s="604"/>
      <c r="I37" s="604"/>
      <c r="J37" s="604"/>
      <c r="K37" s="474"/>
      <c r="L37" s="229"/>
    </row>
    <row r="38" spans="2:12" ht="0.75" customHeight="1" thickBot="1">
      <c r="B38" s="226"/>
      <c r="C38" s="227"/>
      <c r="D38" s="227"/>
      <c r="E38" s="227"/>
      <c r="F38" s="227"/>
      <c r="G38" s="227"/>
      <c r="H38" s="227"/>
      <c r="I38" s="227"/>
      <c r="J38" s="227"/>
      <c r="K38" s="227"/>
      <c r="L38" s="229"/>
    </row>
  </sheetData>
  <sheetProtection algorithmName="SHA-512" hashValue="x4dXJ576Y0alRgcsgiiA4FfkFBaNZcKtxJRkvnsViLo6e0gbCOVkOpZbPOMrwntCcIhR7ywFfes6mgs3E768pA==" saltValue="O8NQoedLlqvGcRtEfWR+jg==" spinCount="100000" sheet="1" selectLockedCells="1"/>
  <customSheetViews>
    <customSheetView guid="{B9EB359A-ABB4-4EA4-9EEE-3079241B1178}" showPageBreaks="1" showGridLines="0" printArea="1" hiddenColumns="1" showRuler="0" topLeftCell="B1">
      <selection activeCell="N12" sqref="N12"/>
      <pageMargins left="0.51181102362204722" right="0.51181102362204722" top="0.59055118110236227" bottom="0.78740157480314965" header="0.51181102362204722" footer="0.51181102362204722"/>
      <pageSetup paperSize="9" scale="86" orientation="portrait" r:id="rId1"/>
      <headerFooter alignWithMargins="0"/>
    </customSheetView>
  </customSheetViews>
  <mergeCells count="21">
    <mergeCell ref="D15:E15"/>
    <mergeCell ref="D10:E10"/>
    <mergeCell ref="G6:G7"/>
    <mergeCell ref="D13:E13"/>
    <mergeCell ref="D6:E7"/>
    <mergeCell ref="D27:K27"/>
    <mergeCell ref="H37:J37"/>
    <mergeCell ref="H6:K6"/>
    <mergeCell ref="F6:F7"/>
    <mergeCell ref="H35:K35"/>
    <mergeCell ref="D20:E20"/>
    <mergeCell ref="D26:E26"/>
    <mergeCell ref="D25:E25"/>
    <mergeCell ref="D17:E17"/>
    <mergeCell ref="D34:I34"/>
    <mergeCell ref="D24:E24"/>
    <mergeCell ref="D19:E19"/>
    <mergeCell ref="G17:G25"/>
    <mergeCell ref="D21:E21"/>
    <mergeCell ref="D14:E14"/>
    <mergeCell ref="D16:E16"/>
  </mergeCells>
  <phoneticPr fontId="3" type="noConversion"/>
  <pageMargins left="0.59055118110236227" right="0.59055118110236227" top="0.55118110236220474" bottom="0.51181102362204722" header="0.51181102362204722" footer="0.51181102362204722"/>
  <pageSetup paperSize="9" scale="86" fitToHeight="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99060</xdr:colOff>
                    <xdr:row>32</xdr:row>
                    <xdr:rowOff>30480</xdr:rowOff>
                  </from>
                  <to>
                    <xdr:col>4</xdr:col>
                    <xdr:colOff>106680</xdr:colOff>
                    <xdr:row>33</xdr:row>
                    <xdr:rowOff>38100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106680</xdr:colOff>
                    <xdr:row>34</xdr:row>
                    <xdr:rowOff>30480</xdr:rowOff>
                  </from>
                  <to>
                    <xdr:col>4</xdr:col>
                    <xdr:colOff>114300</xdr:colOff>
                    <xdr:row>35</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R48"/>
  <sheetViews>
    <sheetView showGridLines="0" zoomScaleNormal="100" zoomScaleSheetLayoutView="100" workbookViewId="0">
      <selection activeCell="E6" sqref="E6"/>
    </sheetView>
  </sheetViews>
  <sheetFormatPr baseColWidth="10" defaultColWidth="11.44140625" defaultRowHeight="13.2"/>
  <cols>
    <col min="1" max="1" width="3.5546875" style="178" customWidth="1"/>
    <col min="2" max="2" width="6.109375" style="178" customWidth="1"/>
    <col min="3" max="3" width="7.33203125" style="178" customWidth="1"/>
    <col min="4" max="4" width="11.109375" style="178" customWidth="1"/>
    <col min="5" max="5" width="16.109375" style="178" customWidth="1"/>
    <col min="6" max="6" width="15.6640625" style="178" customWidth="1"/>
    <col min="7" max="7" width="8.33203125" style="178" customWidth="1"/>
    <col min="8" max="8" width="7" style="178" customWidth="1"/>
    <col min="9" max="9" width="12.33203125" style="178" customWidth="1"/>
    <col min="10" max="10" width="10" style="178" customWidth="1"/>
    <col min="11" max="11" width="4.33203125" style="178" customWidth="1"/>
    <col min="12" max="12" width="11.33203125" style="178" customWidth="1"/>
    <col min="13" max="13" width="4.33203125" style="178" customWidth="1"/>
    <col min="14" max="16384" width="11.44140625" style="178"/>
  </cols>
  <sheetData>
    <row r="1" spans="1:13" ht="6.75" customHeight="1">
      <c r="A1" s="232"/>
      <c r="B1" s="180"/>
      <c r="C1" s="180"/>
      <c r="D1" s="180"/>
      <c r="E1" s="180"/>
      <c r="F1" s="180"/>
      <c r="G1" s="180"/>
      <c r="H1" s="180"/>
      <c r="I1" s="180"/>
      <c r="J1" s="180"/>
      <c r="K1" s="180"/>
      <c r="L1" s="180"/>
      <c r="M1" s="182"/>
    </row>
    <row r="2" spans="1:13" ht="25.5" customHeight="1">
      <c r="A2" s="298" t="s">
        <v>67</v>
      </c>
      <c r="B2" s="650" t="s">
        <v>139</v>
      </c>
      <c r="C2" s="650"/>
      <c r="D2" s="650"/>
      <c r="E2" s="650"/>
      <c r="F2" s="650"/>
      <c r="G2" s="650"/>
      <c r="H2" s="299" t="s">
        <v>140</v>
      </c>
      <c r="I2" s="210"/>
      <c r="J2" s="210"/>
      <c r="K2" s="210"/>
      <c r="L2" s="210"/>
      <c r="M2" s="215"/>
    </row>
    <row r="3" spans="1:13" ht="26.25" customHeight="1">
      <c r="A3" s="298"/>
      <c r="B3" s="300" t="s">
        <v>284</v>
      </c>
      <c r="C3" s="301"/>
      <c r="D3" s="301"/>
      <c r="E3" s="301"/>
      <c r="F3" s="301"/>
      <c r="G3" s="301"/>
      <c r="H3" s="196"/>
      <c r="I3" s="196"/>
      <c r="J3" s="196"/>
      <c r="K3" s="196"/>
      <c r="L3" s="196"/>
      <c r="M3" s="184"/>
    </row>
    <row r="4" spans="1:13" ht="39" customHeight="1">
      <c r="A4" s="185"/>
      <c r="B4" s="653" t="s">
        <v>64</v>
      </c>
      <c r="C4" s="654"/>
      <c r="D4" s="654"/>
      <c r="E4" s="483" t="s">
        <v>47</v>
      </c>
      <c r="F4" s="199" t="s">
        <v>123</v>
      </c>
      <c r="G4" s="657" t="s">
        <v>66</v>
      </c>
      <c r="H4" s="658"/>
      <c r="I4" s="658"/>
      <c r="J4" s="658"/>
      <c r="K4" s="658"/>
      <c r="L4" s="659"/>
      <c r="M4" s="184"/>
    </row>
    <row r="5" spans="1:13" ht="34.5" customHeight="1">
      <c r="A5" s="185"/>
      <c r="B5" s="177"/>
      <c r="C5" s="156"/>
      <c r="D5" s="161"/>
      <c r="E5" s="489" t="s">
        <v>8</v>
      </c>
      <c r="F5" s="302" t="s">
        <v>8</v>
      </c>
      <c r="G5" s="303" t="s">
        <v>77</v>
      </c>
      <c r="H5" s="302" t="s">
        <v>20</v>
      </c>
      <c r="I5" s="304" t="s">
        <v>103</v>
      </c>
      <c r="J5" s="651"/>
      <c r="K5" s="652"/>
      <c r="L5" s="305" t="s">
        <v>85</v>
      </c>
      <c r="M5" s="184"/>
    </row>
    <row r="6" spans="1:13" ht="26.25" customHeight="1">
      <c r="A6" s="306" t="s">
        <v>56</v>
      </c>
      <c r="B6" s="662" t="s">
        <v>167</v>
      </c>
      <c r="C6" s="601"/>
      <c r="D6" s="602"/>
      <c r="E6" s="84"/>
      <c r="F6" s="88"/>
      <c r="G6" s="132"/>
      <c r="H6" s="132"/>
      <c r="I6" s="131"/>
      <c r="J6" s="655"/>
      <c r="K6" s="656"/>
      <c r="L6" s="131"/>
      <c r="M6" s="184"/>
    </row>
    <row r="7" spans="1:13" ht="26.25" customHeight="1">
      <c r="A7" s="306"/>
      <c r="B7" s="593" t="s">
        <v>121</v>
      </c>
      <c r="C7" s="594"/>
      <c r="D7" s="595"/>
      <c r="E7" s="133"/>
      <c r="F7" s="134"/>
      <c r="G7" s="132"/>
      <c r="H7" s="307"/>
      <c r="I7" s="131"/>
      <c r="J7" s="655"/>
      <c r="K7" s="656"/>
      <c r="L7" s="153"/>
      <c r="M7" s="184"/>
    </row>
    <row r="8" spans="1:13" ht="31.5" customHeight="1">
      <c r="A8" s="185"/>
      <c r="B8" s="660" t="s">
        <v>133</v>
      </c>
      <c r="C8" s="661"/>
      <c r="D8" s="661"/>
      <c r="E8" s="84"/>
      <c r="F8" s="89"/>
      <c r="G8" s="132"/>
      <c r="H8" s="307"/>
      <c r="I8" s="308">
        <f>E8*G8/100</f>
        <v>0</v>
      </c>
      <c r="J8" s="655"/>
      <c r="K8" s="656"/>
      <c r="L8" s="153"/>
      <c r="M8" s="184"/>
    </row>
    <row r="9" spans="1:13" ht="26.25" customHeight="1">
      <c r="A9" s="185"/>
      <c r="B9" s="531" t="s">
        <v>102</v>
      </c>
      <c r="C9" s="532"/>
      <c r="D9" s="532"/>
      <c r="E9" s="84"/>
      <c r="F9" s="89"/>
      <c r="G9" s="132"/>
      <c r="H9" s="307"/>
      <c r="I9" s="308">
        <f>E9*G9/100</f>
        <v>0</v>
      </c>
      <c r="J9" s="655"/>
      <c r="K9" s="656"/>
      <c r="L9" s="153"/>
      <c r="M9" s="184"/>
    </row>
    <row r="10" spans="1:13" ht="27" customHeight="1">
      <c r="A10" s="185"/>
      <c r="B10" s="669" t="s">
        <v>97</v>
      </c>
      <c r="C10" s="670"/>
      <c r="D10" s="671"/>
      <c r="E10" s="133">
        <f>SUM(E6:E9)</f>
        <v>0</v>
      </c>
      <c r="F10" s="133">
        <f>SUM(F6:F9)</f>
        <v>0</v>
      </c>
      <c r="G10" s="309"/>
      <c r="H10" s="307"/>
      <c r="I10" s="308">
        <f>SUM(I6:I9)</f>
        <v>0</v>
      </c>
      <c r="J10" s="655"/>
      <c r="K10" s="656"/>
      <c r="L10" s="308">
        <f>SUM(L6:L9)</f>
        <v>0</v>
      </c>
      <c r="M10" s="184"/>
    </row>
    <row r="11" spans="1:13" ht="45.75" customHeight="1">
      <c r="A11" s="185"/>
      <c r="B11" s="258"/>
      <c r="C11" s="248"/>
      <c r="D11" s="248"/>
      <c r="E11" s="310" t="s">
        <v>47</v>
      </c>
      <c r="F11" s="311" t="s">
        <v>84</v>
      </c>
      <c r="G11" s="248"/>
      <c r="H11" s="248"/>
      <c r="I11" s="311" t="s">
        <v>130</v>
      </c>
      <c r="J11" s="663" t="s">
        <v>86</v>
      </c>
      <c r="K11" s="664"/>
      <c r="L11" s="312" t="s">
        <v>131</v>
      </c>
      <c r="M11" s="184"/>
    </row>
    <row r="12" spans="1:13" ht="26.25" customHeight="1">
      <c r="A12" s="306" t="s">
        <v>33</v>
      </c>
      <c r="B12" s="675"/>
      <c r="C12" s="676"/>
      <c r="D12" s="677"/>
      <c r="E12" s="84"/>
      <c r="F12" s="88"/>
      <c r="G12" s="81"/>
      <c r="H12" s="83"/>
      <c r="I12" s="308">
        <f>E12*G12*0.01</f>
        <v>0</v>
      </c>
      <c r="J12" s="655">
        <f>F12*G12*0.01</f>
        <v>0</v>
      </c>
      <c r="K12" s="656"/>
      <c r="L12" s="94">
        <f t="shared" ref="L12:L17" si="0">E12*H12*0.01</f>
        <v>0</v>
      </c>
      <c r="M12" s="184"/>
    </row>
    <row r="13" spans="1:13" ht="26.25" customHeight="1">
      <c r="A13" s="185"/>
      <c r="B13" s="675"/>
      <c r="C13" s="676"/>
      <c r="D13" s="677"/>
      <c r="E13" s="87"/>
      <c r="F13" s="88"/>
      <c r="G13" s="81"/>
      <c r="H13" s="83"/>
      <c r="I13" s="308">
        <f t="shared" ref="I13:I21" si="1">E13*G13*0.01</f>
        <v>0</v>
      </c>
      <c r="J13" s="655">
        <f t="shared" ref="J13:J21" si="2">F13*G13*0.01</f>
        <v>0</v>
      </c>
      <c r="K13" s="656"/>
      <c r="L13" s="94">
        <f t="shared" si="0"/>
        <v>0</v>
      </c>
      <c r="M13" s="184"/>
    </row>
    <row r="14" spans="1:13" ht="26.25" customHeight="1">
      <c r="A14" s="185"/>
      <c r="B14" s="675"/>
      <c r="C14" s="676"/>
      <c r="D14" s="677"/>
      <c r="E14" s="87"/>
      <c r="F14" s="88"/>
      <c r="G14" s="81"/>
      <c r="H14" s="83"/>
      <c r="I14" s="308">
        <f t="shared" si="1"/>
        <v>0</v>
      </c>
      <c r="J14" s="655">
        <f t="shared" si="2"/>
        <v>0</v>
      </c>
      <c r="K14" s="656"/>
      <c r="L14" s="94">
        <f t="shared" si="0"/>
        <v>0</v>
      </c>
      <c r="M14" s="184"/>
    </row>
    <row r="15" spans="1:13" ht="36" customHeight="1">
      <c r="A15" s="313" t="s">
        <v>81</v>
      </c>
      <c r="B15" s="667" t="s">
        <v>205</v>
      </c>
      <c r="C15" s="668"/>
      <c r="D15" s="668"/>
      <c r="E15" s="351"/>
      <c r="F15" s="352"/>
      <c r="G15" s="81"/>
      <c r="H15" s="314">
        <v>1.5</v>
      </c>
      <c r="I15" s="308">
        <f>E15*G15*0.01</f>
        <v>0</v>
      </c>
      <c r="J15" s="655">
        <f>F15*G15*0.01</f>
        <v>0</v>
      </c>
      <c r="K15" s="656"/>
      <c r="L15" s="94">
        <f t="shared" si="0"/>
        <v>0</v>
      </c>
      <c r="M15" s="184"/>
    </row>
    <row r="16" spans="1:13" ht="36" customHeight="1">
      <c r="A16" s="313"/>
      <c r="B16" s="621" t="s">
        <v>186</v>
      </c>
      <c r="C16" s="678"/>
      <c r="D16" s="679"/>
      <c r="E16" s="351"/>
      <c r="F16" s="352"/>
      <c r="G16" s="315"/>
      <c r="H16" s="315"/>
      <c r="I16" s="308">
        <f t="shared" ref="I16:I17" si="3">E16*G16*0.01</f>
        <v>0</v>
      </c>
      <c r="J16" s="655">
        <f t="shared" ref="J16:J17" si="4">F16*G16*0.01</f>
        <v>0</v>
      </c>
      <c r="K16" s="656"/>
      <c r="L16" s="94">
        <f t="shared" si="0"/>
        <v>0</v>
      </c>
      <c r="M16" s="184"/>
    </row>
    <row r="17" spans="1:18" ht="36" customHeight="1">
      <c r="A17" s="313"/>
      <c r="B17" s="621" t="s">
        <v>187</v>
      </c>
      <c r="C17" s="678"/>
      <c r="D17" s="679"/>
      <c r="E17" s="351"/>
      <c r="F17" s="352"/>
      <c r="G17" s="315"/>
      <c r="H17" s="315"/>
      <c r="I17" s="308">
        <f t="shared" si="3"/>
        <v>0</v>
      </c>
      <c r="J17" s="655">
        <f t="shared" si="4"/>
        <v>0</v>
      </c>
      <c r="K17" s="656"/>
      <c r="L17" s="94">
        <f t="shared" si="0"/>
        <v>0</v>
      </c>
      <c r="M17" s="184"/>
    </row>
    <row r="18" spans="1:18" ht="36" customHeight="1">
      <c r="A18" s="185"/>
      <c r="B18" s="665"/>
      <c r="C18" s="666"/>
      <c r="D18" s="666"/>
      <c r="E18" s="353"/>
      <c r="F18" s="352"/>
      <c r="G18" s="315"/>
      <c r="H18" s="315"/>
      <c r="I18" s="308"/>
      <c r="J18" s="655"/>
      <c r="K18" s="656"/>
      <c r="L18" s="94"/>
      <c r="M18" s="184"/>
    </row>
    <row r="19" spans="1:18" ht="31.5" customHeight="1">
      <c r="A19" s="185"/>
      <c r="B19" s="665"/>
      <c r="C19" s="666"/>
      <c r="D19" s="674"/>
      <c r="E19" s="354"/>
      <c r="F19" s="88"/>
      <c r="G19" s="316"/>
      <c r="H19" s="317"/>
      <c r="I19" s="318"/>
      <c r="J19" s="487"/>
      <c r="K19" s="488"/>
      <c r="L19" s="488"/>
      <c r="M19" s="184"/>
    </row>
    <row r="20" spans="1:18" ht="36" customHeight="1">
      <c r="A20" s="497" t="s">
        <v>190</v>
      </c>
      <c r="B20" s="660" t="s">
        <v>126</v>
      </c>
      <c r="C20" s="661"/>
      <c r="D20" s="661"/>
      <c r="E20" s="85"/>
      <c r="F20" s="88"/>
      <c r="G20" s="81"/>
      <c r="H20" s="319"/>
      <c r="I20" s="308">
        <f t="shared" si="1"/>
        <v>0</v>
      </c>
      <c r="J20" s="655">
        <f t="shared" si="2"/>
        <v>0</v>
      </c>
      <c r="K20" s="656"/>
      <c r="L20" s="153"/>
      <c r="M20" s="215"/>
    </row>
    <row r="21" spans="1:18" ht="36" customHeight="1">
      <c r="A21" s="320"/>
      <c r="B21" s="531" t="s">
        <v>65</v>
      </c>
      <c r="C21" s="532"/>
      <c r="D21" s="532"/>
      <c r="E21" s="85"/>
      <c r="F21" s="88"/>
      <c r="G21" s="82"/>
      <c r="H21" s="319"/>
      <c r="I21" s="308">
        <f t="shared" si="1"/>
        <v>0</v>
      </c>
      <c r="J21" s="655">
        <f t="shared" si="2"/>
        <v>0</v>
      </c>
      <c r="K21" s="656"/>
      <c r="L21" s="153"/>
      <c r="M21" s="184"/>
    </row>
    <row r="22" spans="1:18" ht="26.25" customHeight="1">
      <c r="A22" s="185"/>
      <c r="B22" s="669" t="s">
        <v>122</v>
      </c>
      <c r="C22" s="670"/>
      <c r="D22" s="671"/>
      <c r="E22" s="321">
        <f>SUM(E12:E21)</f>
        <v>0</v>
      </c>
      <c r="F22" s="322">
        <f>SUM(F12:F21)</f>
        <v>0</v>
      </c>
      <c r="G22" s="323"/>
      <c r="H22" s="324"/>
      <c r="I22" s="322">
        <f>SUM(I12:I21)</f>
        <v>0</v>
      </c>
      <c r="J22" s="672">
        <f>SUM(J12:J21)</f>
        <v>0</v>
      </c>
      <c r="K22" s="673"/>
      <c r="L22" s="322">
        <f>SUM(L6:L18)</f>
        <v>0</v>
      </c>
      <c r="M22" s="184"/>
    </row>
    <row r="23" spans="1:18" ht="27" customHeight="1">
      <c r="A23" s="206"/>
      <c r="B23" s="325"/>
      <c r="C23" s="326"/>
      <c r="D23" s="326"/>
      <c r="E23" s="327"/>
      <c r="F23" s="328"/>
      <c r="G23" s="329"/>
      <c r="H23" s="329"/>
      <c r="I23" s="156"/>
      <c r="J23" s="156"/>
      <c r="K23" s="156"/>
      <c r="L23" s="156"/>
      <c r="M23" s="215"/>
    </row>
    <row r="24" spans="1:18" ht="36.75" customHeight="1">
      <c r="A24" s="330" t="s">
        <v>73</v>
      </c>
      <c r="B24" s="331" t="s">
        <v>98</v>
      </c>
      <c r="C24" s="327"/>
      <c r="D24" s="327"/>
      <c r="E24" s="327"/>
      <c r="F24" s="260"/>
      <c r="G24" s="332"/>
      <c r="H24" s="332"/>
      <c r="I24" s="152"/>
      <c r="J24" s="152"/>
      <c r="K24" s="152"/>
      <c r="L24" s="152"/>
      <c r="M24" s="242"/>
      <c r="R24" s="371"/>
    </row>
    <row r="25" spans="1:18" ht="7.5" customHeight="1">
      <c r="A25" s="195"/>
      <c r="B25" s="333"/>
      <c r="C25" s="334"/>
      <c r="D25" s="334"/>
      <c r="E25" s="334"/>
      <c r="F25" s="335"/>
      <c r="G25" s="286"/>
      <c r="H25" s="286"/>
      <c r="I25" s="149"/>
      <c r="J25" s="149"/>
      <c r="K25" s="149"/>
      <c r="L25" s="149"/>
      <c r="M25" s="184"/>
    </row>
    <row r="26" spans="1:18" ht="26.25" customHeight="1">
      <c r="A26" s="195"/>
      <c r="B26" s="336" t="s">
        <v>134</v>
      </c>
      <c r="C26" s="337"/>
      <c r="D26" s="337"/>
      <c r="E26" s="337"/>
      <c r="F26" s="149"/>
      <c r="G26" s="149"/>
      <c r="H26" s="149"/>
      <c r="I26" s="86"/>
      <c r="J26" s="225" t="s">
        <v>101</v>
      </c>
      <c r="K26" s="149"/>
      <c r="L26" s="149"/>
      <c r="M26" s="184"/>
    </row>
    <row r="27" spans="1:18" ht="7.5" customHeight="1">
      <c r="A27" s="338"/>
      <c r="B27" s="149"/>
      <c r="C27" s="149"/>
      <c r="D27" s="149"/>
      <c r="E27" s="149"/>
      <c r="F27" s="149"/>
      <c r="G27" s="149"/>
      <c r="H27" s="149"/>
      <c r="I27" s="149"/>
      <c r="J27" s="149"/>
      <c r="K27" s="149"/>
      <c r="L27" s="149"/>
      <c r="M27" s="184"/>
    </row>
    <row r="28" spans="1:18" ht="26.25" customHeight="1">
      <c r="A28" s="185"/>
      <c r="B28" s="339" t="s">
        <v>127</v>
      </c>
      <c r="C28" s="340"/>
      <c r="D28" s="340"/>
      <c r="E28" s="340"/>
      <c r="F28" s="149"/>
      <c r="G28" s="341"/>
      <c r="H28" s="257"/>
      <c r="I28" s="93">
        <f>IF(OR(Seite1!E49&gt;0,Seite1!F49&gt;0),J22,0)</f>
        <v>0</v>
      </c>
      <c r="J28" s="149" t="s">
        <v>8</v>
      </c>
      <c r="K28" s="149"/>
      <c r="L28" s="149"/>
      <c r="M28" s="184"/>
    </row>
    <row r="29" spans="1:18" ht="7.5" customHeight="1">
      <c r="A29" s="185"/>
      <c r="B29" s="339"/>
      <c r="C29" s="340"/>
      <c r="D29" s="340"/>
      <c r="E29" s="340"/>
      <c r="F29" s="149"/>
      <c r="G29" s="341"/>
      <c r="H29" s="257"/>
      <c r="I29" s="342"/>
      <c r="J29" s="149"/>
      <c r="K29" s="149"/>
      <c r="L29" s="149"/>
      <c r="M29" s="184"/>
    </row>
    <row r="30" spans="1:18" ht="26.25" customHeight="1">
      <c r="A30" s="185"/>
      <c r="B30" s="357" t="s">
        <v>191</v>
      </c>
      <c r="C30" s="340"/>
      <c r="D30" s="340"/>
      <c r="E30" s="340"/>
      <c r="F30" s="343"/>
      <c r="G30" s="257"/>
      <c r="H30" s="257"/>
      <c r="I30" s="373"/>
      <c r="J30" s="149" t="s">
        <v>8</v>
      </c>
      <c r="K30" s="149"/>
      <c r="L30" s="149"/>
      <c r="M30" s="184"/>
      <c r="N30" s="372"/>
    </row>
    <row r="31" spans="1:18" ht="7.5" customHeight="1">
      <c r="A31" s="185"/>
      <c r="B31" s="339"/>
      <c r="C31" s="340"/>
      <c r="D31" s="340"/>
      <c r="E31" s="340"/>
      <c r="F31" s="343"/>
      <c r="G31" s="257"/>
      <c r="H31" s="257"/>
      <c r="I31" s="344"/>
      <c r="J31" s="149"/>
      <c r="K31" s="149"/>
      <c r="L31" s="149"/>
      <c r="M31" s="184"/>
    </row>
    <row r="32" spans="1:18" ht="22.5" customHeight="1">
      <c r="A32" s="185"/>
      <c r="B32" s="629" t="s">
        <v>99</v>
      </c>
      <c r="C32" s="630"/>
      <c r="D32" s="630"/>
      <c r="E32" s="149"/>
      <c r="F32" s="149"/>
      <c r="G32" s="149"/>
      <c r="H32" s="149"/>
      <c r="I32" s="93">
        <f>IF(OR(Seite1!E49&gt;0,Seite1!F49&gt;0),(I28+I30)*0.0204,0)</f>
        <v>0</v>
      </c>
      <c r="J32" s="149" t="s">
        <v>8</v>
      </c>
      <c r="K32" s="149"/>
      <c r="L32" s="149"/>
      <c r="M32" s="184"/>
      <c r="N32" s="372"/>
    </row>
    <row r="33" spans="1:13" ht="7.5" customHeight="1">
      <c r="A33" s="185"/>
      <c r="B33" s="154"/>
      <c r="C33" s="149"/>
      <c r="D33" s="149"/>
      <c r="E33" s="149"/>
      <c r="F33" s="149"/>
      <c r="G33" s="149"/>
      <c r="H33" s="149"/>
      <c r="I33" s="344"/>
      <c r="J33" s="149"/>
      <c r="K33" s="149"/>
      <c r="L33" s="149"/>
      <c r="M33" s="184"/>
    </row>
    <row r="34" spans="1:13" ht="26.25" customHeight="1">
      <c r="A34" s="185"/>
      <c r="B34" s="629" t="s">
        <v>100</v>
      </c>
      <c r="C34" s="630"/>
      <c r="D34" s="630"/>
      <c r="E34" s="630"/>
      <c r="F34" s="149"/>
      <c r="G34" s="149"/>
      <c r="H34" s="149"/>
      <c r="I34" s="93">
        <f>IF(OR(Seite1!E49&gt;0,Seite1!F49&gt;0),I28+I30+I32,0)</f>
        <v>0</v>
      </c>
      <c r="J34" s="149" t="s">
        <v>8</v>
      </c>
      <c r="K34" s="149"/>
      <c r="L34" s="149"/>
      <c r="M34" s="184"/>
    </row>
    <row r="35" spans="1:13" ht="7.5" customHeight="1">
      <c r="A35" s="185"/>
      <c r="B35" s="154"/>
      <c r="C35" s="149"/>
      <c r="D35" s="149"/>
      <c r="E35" s="149"/>
      <c r="F35" s="149"/>
      <c r="G35" s="149"/>
      <c r="H35" s="149"/>
      <c r="I35" s="345"/>
      <c r="J35" s="149"/>
      <c r="K35" s="149"/>
      <c r="L35" s="149"/>
      <c r="M35" s="184"/>
    </row>
    <row r="36" spans="1:13" ht="26.25" customHeight="1">
      <c r="A36" s="185"/>
      <c r="B36" s="358" t="s">
        <v>76</v>
      </c>
      <c r="C36" s="359"/>
      <c r="D36" s="359"/>
      <c r="E36" s="359"/>
      <c r="F36" s="198"/>
      <c r="G36" s="360"/>
      <c r="H36" s="149"/>
      <c r="I36" s="361">
        <f>IF(Seite1!F49=0,0,I34/(Seite1!F49*12))</f>
        <v>0</v>
      </c>
      <c r="J36" s="198" t="s">
        <v>101</v>
      </c>
      <c r="K36" s="149"/>
      <c r="L36" s="149"/>
      <c r="M36" s="184"/>
    </row>
    <row r="37" spans="1:13" ht="7.5" customHeight="1">
      <c r="A37" s="185"/>
      <c r="B37" s="154"/>
      <c r="C37" s="149"/>
      <c r="D37" s="149"/>
      <c r="E37" s="149"/>
      <c r="F37" s="149"/>
      <c r="G37" s="149"/>
      <c r="H37" s="149"/>
      <c r="I37" s="347"/>
      <c r="J37" s="149"/>
      <c r="K37" s="149"/>
      <c r="L37" s="149"/>
      <c r="M37" s="184"/>
    </row>
    <row r="38" spans="1:13" ht="26.25" customHeight="1">
      <c r="A38" s="185"/>
      <c r="B38" s="154" t="s">
        <v>135</v>
      </c>
      <c r="C38" s="149"/>
      <c r="D38" s="149"/>
      <c r="E38" s="149"/>
      <c r="F38" s="149"/>
      <c r="G38" s="149"/>
      <c r="H38" s="149"/>
      <c r="I38" s="346">
        <f>IF(OR(Seite1!F49&gt;0,Seite1!F49&gt;0),I26+I36,0)</f>
        <v>0</v>
      </c>
      <c r="J38" s="149" t="s">
        <v>101</v>
      </c>
      <c r="K38" s="149"/>
      <c r="L38" s="149"/>
      <c r="M38" s="184"/>
    </row>
    <row r="39" spans="1:13" ht="22.5" customHeight="1" thickBot="1">
      <c r="A39" s="348"/>
      <c r="B39" s="349"/>
      <c r="C39" s="350"/>
      <c r="D39" s="227"/>
      <c r="E39" s="227"/>
      <c r="F39" s="227"/>
      <c r="G39" s="581"/>
      <c r="H39" s="581"/>
      <c r="I39" s="227"/>
      <c r="J39" s="227"/>
      <c r="K39" s="227"/>
      <c r="L39" s="227"/>
      <c r="M39" s="229"/>
    </row>
    <row r="40" spans="1:13" ht="7.5" customHeight="1" thickBot="1">
      <c r="A40" s="348"/>
      <c r="B40" s="498"/>
      <c r="C40" s="350"/>
      <c r="D40" s="227"/>
      <c r="E40" s="227"/>
      <c r="F40" s="227"/>
      <c r="G40" s="474"/>
      <c r="H40" s="474"/>
      <c r="I40" s="227"/>
      <c r="J40" s="227"/>
      <c r="K40" s="227"/>
      <c r="L40" s="227"/>
      <c r="M40" s="229"/>
    </row>
    <row r="41" spans="1:13" ht="24.75" customHeight="1"/>
    <row r="42" spans="1:13" ht="15" customHeight="1"/>
    <row r="43" spans="1:13" ht="16.5" customHeight="1"/>
    <row r="44" spans="1:13" ht="16.5" customHeight="1"/>
    <row r="45" spans="1:13" ht="16.5" customHeight="1"/>
    <row r="48" spans="1:13" ht="14.25" customHeight="1"/>
  </sheetData>
  <sheetProtection algorithmName="SHA-512" hashValue="bRi4YYSM5R5Pa4oE61l4KTbAPqJ4lr9AIq9elxdmsYwEDKXWCpBhDWECfrr80qfUL7pmaAoNAsgKkVRsjAmu4g==" saltValue="DDNHTB2SIyxbepw7qMGYOQ==" spinCount="100000" sheet="1" selectLockedCells="1"/>
  <customSheetViews>
    <customSheetView guid="{B9EB359A-ABB4-4EA4-9EEE-3079241B1178}" showGridLines="0" printArea="1" hiddenRows="1" hiddenColumns="1" showRuler="0" topLeftCell="B1">
      <selection activeCell="F8" sqref="F8"/>
      <pageMargins left="0.59055118110236227" right="0.51181102362204722" top="0.59055118110236227" bottom="0.78740157480314965" header="0.51181102362204722" footer="0.51181102362204722"/>
      <pageSetup paperSize="9" scale="81" orientation="portrait" r:id="rId1"/>
      <headerFooter alignWithMargins="0"/>
    </customSheetView>
  </customSheetViews>
  <mergeCells count="39">
    <mergeCell ref="J16:K16"/>
    <mergeCell ref="J17:K17"/>
    <mergeCell ref="B16:D16"/>
    <mergeCell ref="B17:D17"/>
    <mergeCell ref="B14:D14"/>
    <mergeCell ref="B10:D10"/>
    <mergeCell ref="J14:K14"/>
    <mergeCell ref="B12:D12"/>
    <mergeCell ref="B13:D13"/>
    <mergeCell ref="J10:K10"/>
    <mergeCell ref="J12:K12"/>
    <mergeCell ref="J13:K13"/>
    <mergeCell ref="G39:H39"/>
    <mergeCell ref="J21:K21"/>
    <mergeCell ref="B21:D21"/>
    <mergeCell ref="J8:K8"/>
    <mergeCell ref="J20:K20"/>
    <mergeCell ref="J11:K11"/>
    <mergeCell ref="B18:D18"/>
    <mergeCell ref="B34:E34"/>
    <mergeCell ref="B15:D15"/>
    <mergeCell ref="B32:D32"/>
    <mergeCell ref="B22:D22"/>
    <mergeCell ref="J22:K22"/>
    <mergeCell ref="B20:D20"/>
    <mergeCell ref="J15:K15"/>
    <mergeCell ref="J18:K18"/>
    <mergeCell ref="B19:D19"/>
    <mergeCell ref="B2:G2"/>
    <mergeCell ref="J5:K5"/>
    <mergeCell ref="B4:D4"/>
    <mergeCell ref="B7:D7"/>
    <mergeCell ref="J9:K9"/>
    <mergeCell ref="G4:L4"/>
    <mergeCell ref="B8:D8"/>
    <mergeCell ref="B9:D9"/>
    <mergeCell ref="J7:K7"/>
    <mergeCell ref="J6:K6"/>
    <mergeCell ref="B6:D6"/>
  </mergeCells>
  <phoneticPr fontId="3" type="noConversion"/>
  <pageMargins left="0.59055118110236227" right="0.59055118110236227" top="0.55118110236220474" bottom="0.51181102362204722" header="0.51181102362204722" footer="0.51181102362204722"/>
  <pageSetup paperSize="9" scale="7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B83"/>
  <sheetViews>
    <sheetView showGridLines="0" tabSelected="1" topLeftCell="A17" zoomScaleNormal="100" zoomScalePageLayoutView="50" workbookViewId="0">
      <selection activeCell="L17" sqref="L17"/>
    </sheetView>
  </sheetViews>
  <sheetFormatPr baseColWidth="10" defaultRowHeight="13.2"/>
  <cols>
    <col min="1" max="1" width="1" customWidth="1"/>
    <col min="2" max="2" width="3.33203125" customWidth="1"/>
    <col min="3" max="3" width="5.109375" customWidth="1"/>
    <col min="4" max="4" width="4.44140625" customWidth="1"/>
    <col min="5" max="5" width="7.33203125" customWidth="1"/>
    <col min="6" max="6" width="6.88671875" customWidth="1"/>
    <col min="7" max="7" width="8" customWidth="1"/>
    <col min="8" max="8" width="12.88671875" customWidth="1"/>
    <col min="9" max="9" width="4.109375" customWidth="1"/>
    <col min="10" max="10" width="3.109375" customWidth="1"/>
    <col min="11" max="11" width="7.5546875" customWidth="1"/>
    <col min="12" max="12" width="14.33203125" customWidth="1"/>
    <col min="13" max="13" width="25.109375" customWidth="1"/>
    <col min="14" max="14" width="17.109375" customWidth="1"/>
  </cols>
  <sheetData>
    <row r="1" spans="2:14" ht="27.75" customHeight="1">
      <c r="B1" s="72" t="s">
        <v>138</v>
      </c>
      <c r="C1" s="73" t="s">
        <v>68</v>
      </c>
      <c r="D1" s="74"/>
      <c r="E1" s="74"/>
      <c r="F1" s="74"/>
      <c r="G1" s="75"/>
      <c r="H1" s="76"/>
      <c r="I1" s="76"/>
      <c r="J1" s="75"/>
      <c r="K1" s="75"/>
      <c r="L1" s="75"/>
      <c r="M1" s="75"/>
      <c r="N1" s="77"/>
    </row>
    <row r="2" spans="2:14" ht="39" customHeight="1">
      <c r="B2" s="33"/>
      <c r="C2" s="145" t="s">
        <v>251</v>
      </c>
      <c r="D2" s="701" t="s">
        <v>202</v>
      </c>
      <c r="E2" s="701"/>
      <c r="F2" s="701"/>
      <c r="G2" s="701"/>
      <c r="H2" s="701"/>
      <c r="I2" s="701"/>
      <c r="J2" s="701"/>
      <c r="K2" s="701"/>
      <c r="L2" s="701"/>
      <c r="M2" s="701"/>
      <c r="N2" s="702"/>
    </row>
    <row r="3" spans="2:14" ht="39.75" customHeight="1">
      <c r="B3" s="33"/>
      <c r="C3" s="145" t="s">
        <v>252</v>
      </c>
      <c r="D3" s="722" t="s">
        <v>152</v>
      </c>
      <c r="E3" s="722"/>
      <c r="F3" s="722"/>
      <c r="G3" s="722"/>
      <c r="H3" s="722"/>
      <c r="I3" s="722"/>
      <c r="J3" s="722"/>
      <c r="K3" s="722"/>
      <c r="L3" s="722"/>
      <c r="M3" s="722"/>
      <c r="N3" s="723"/>
    </row>
    <row r="4" spans="2:14" ht="27" customHeight="1">
      <c r="B4" s="33"/>
      <c r="C4" s="145" t="s">
        <v>253</v>
      </c>
      <c r="D4" s="699" t="s">
        <v>137</v>
      </c>
      <c r="E4" s="699"/>
      <c r="F4" s="699"/>
      <c r="G4" s="699"/>
      <c r="H4" s="699"/>
      <c r="I4" s="699"/>
      <c r="J4" s="699"/>
      <c r="K4" s="699"/>
      <c r="L4" s="699"/>
      <c r="M4" s="699"/>
      <c r="N4" s="700"/>
    </row>
    <row r="5" spans="2:14">
      <c r="B5" s="33"/>
      <c r="C5" s="16"/>
      <c r="D5" s="71" t="s">
        <v>69</v>
      </c>
      <c r="E5" s="3" t="s">
        <v>70</v>
      </c>
      <c r="F5" s="3"/>
      <c r="G5" s="57"/>
      <c r="H5" s="14"/>
      <c r="I5" s="14"/>
      <c r="J5" s="57"/>
      <c r="K5" s="57"/>
      <c r="L5" s="3"/>
      <c r="M5" s="3"/>
      <c r="N5" s="34"/>
    </row>
    <row r="6" spans="2:14">
      <c r="B6" s="33"/>
      <c r="C6" s="4"/>
      <c r="D6" s="491" t="s">
        <v>69</v>
      </c>
      <c r="E6" s="3" t="s">
        <v>71</v>
      </c>
      <c r="F6" s="3"/>
      <c r="G6" s="6"/>
      <c r="H6" s="6"/>
      <c r="I6" s="6"/>
      <c r="J6" s="3"/>
      <c r="K6" s="3"/>
      <c r="L6" s="3"/>
      <c r="M6" s="3"/>
      <c r="N6" s="34"/>
    </row>
    <row r="7" spans="2:14" ht="12.75" customHeight="1">
      <c r="B7" s="33"/>
      <c r="C7" s="4"/>
      <c r="D7" s="491" t="s">
        <v>69</v>
      </c>
      <c r="E7" s="3" t="s">
        <v>72</v>
      </c>
      <c r="F7" s="3"/>
      <c r="G7" s="3"/>
      <c r="H7" s="3"/>
      <c r="I7" s="3"/>
      <c r="J7" s="3"/>
      <c r="K7" s="3"/>
      <c r="L7" s="3"/>
      <c r="M7" s="3"/>
      <c r="N7" s="34"/>
    </row>
    <row r="8" spans="2:14" ht="37.5" customHeight="1">
      <c r="B8" s="60"/>
      <c r="C8" s="438" t="s">
        <v>254</v>
      </c>
      <c r="D8" s="724" t="s">
        <v>153</v>
      </c>
      <c r="E8" s="724"/>
      <c r="F8" s="724"/>
      <c r="G8" s="724"/>
      <c r="H8" s="724"/>
      <c r="I8" s="724"/>
      <c r="J8" s="724"/>
      <c r="K8" s="724"/>
      <c r="L8" s="724"/>
      <c r="M8" s="724"/>
      <c r="N8" s="725"/>
    </row>
    <row r="9" spans="2:14" ht="20.25" customHeight="1">
      <c r="B9" s="61" t="s">
        <v>164</v>
      </c>
      <c r="C9" s="58" t="s">
        <v>163</v>
      </c>
      <c r="D9" s="492"/>
      <c r="E9" s="492"/>
      <c r="F9" s="58"/>
      <c r="G9" s="492"/>
      <c r="H9" s="492"/>
      <c r="I9" s="492"/>
      <c r="J9" s="492"/>
      <c r="K9" s="492"/>
      <c r="L9" s="492"/>
      <c r="M9" s="492"/>
      <c r="N9" s="28"/>
    </row>
    <row r="10" spans="2:14" ht="78" customHeight="1">
      <c r="B10" s="61"/>
      <c r="C10" s="684" t="s">
        <v>165</v>
      </c>
      <c r="D10" s="685"/>
      <c r="E10" s="685"/>
      <c r="F10" s="685"/>
      <c r="G10" s="685"/>
      <c r="H10" s="685"/>
      <c r="I10" s="685"/>
      <c r="J10" s="685"/>
      <c r="K10" s="685"/>
      <c r="L10" s="685"/>
      <c r="M10" s="685"/>
      <c r="N10" s="686"/>
    </row>
    <row r="11" spans="2:14" ht="20.25" customHeight="1">
      <c r="B11" s="61" t="s">
        <v>256</v>
      </c>
      <c r="C11" s="58" t="s">
        <v>74</v>
      </c>
      <c r="D11" s="50"/>
      <c r="E11" s="50"/>
      <c r="F11" s="50"/>
      <c r="G11" s="50"/>
      <c r="H11" s="50"/>
      <c r="I11" s="50"/>
      <c r="J11" s="50"/>
      <c r="K11" s="50"/>
      <c r="L11" s="50"/>
      <c r="M11" s="50"/>
      <c r="N11" s="29"/>
    </row>
    <row r="12" spans="2:14" ht="20.25" customHeight="1">
      <c r="B12" s="61"/>
      <c r="C12" s="375" t="s">
        <v>257</v>
      </c>
      <c r="D12" s="374" t="s">
        <v>201</v>
      </c>
      <c r="E12" s="374"/>
      <c r="F12" s="374"/>
      <c r="G12" s="374"/>
      <c r="H12" s="374"/>
      <c r="I12" s="374"/>
      <c r="J12" s="374"/>
      <c r="K12" s="374"/>
      <c r="L12" s="374"/>
      <c r="M12" s="374"/>
      <c r="N12" s="34"/>
    </row>
    <row r="13" spans="2:14" ht="39" customHeight="1">
      <c r="B13" s="61"/>
      <c r="C13" s="376"/>
      <c r="D13" s="697" t="s">
        <v>264</v>
      </c>
      <c r="E13" s="697"/>
      <c r="F13" s="697"/>
      <c r="G13" s="697"/>
      <c r="H13" s="697"/>
      <c r="I13" s="697"/>
      <c r="J13" s="697"/>
      <c r="K13" s="697"/>
      <c r="L13" s="697"/>
      <c r="M13" s="697"/>
      <c r="N13" s="698"/>
    </row>
    <row r="14" spans="2:14" ht="26.25" customHeight="1">
      <c r="B14" s="33"/>
      <c r="C14" s="145" t="s">
        <v>258</v>
      </c>
      <c r="D14" s="699" t="s">
        <v>128</v>
      </c>
      <c r="E14" s="699"/>
      <c r="F14" s="699"/>
      <c r="G14" s="699"/>
      <c r="H14" s="699"/>
      <c r="I14" s="699"/>
      <c r="J14" s="699"/>
      <c r="K14" s="699"/>
      <c r="L14" s="699"/>
      <c r="M14" s="699"/>
      <c r="N14" s="700"/>
    </row>
    <row r="15" spans="2:14" s="91" customFormat="1" ht="13.5" customHeight="1">
      <c r="B15" s="90"/>
      <c r="C15" s="146" t="s">
        <v>259</v>
      </c>
      <c r="D15" s="718" t="s">
        <v>154</v>
      </c>
      <c r="E15" s="718"/>
      <c r="F15" s="718"/>
      <c r="G15" s="718"/>
      <c r="H15" s="718"/>
      <c r="I15" s="718"/>
      <c r="J15" s="718"/>
      <c r="K15" s="718"/>
      <c r="L15" s="718"/>
      <c r="M15" s="718"/>
      <c r="N15" s="719"/>
    </row>
    <row r="16" spans="2:14" ht="24" customHeight="1">
      <c r="B16" s="33"/>
      <c r="C16" s="45"/>
      <c r="D16" s="720" t="s">
        <v>75</v>
      </c>
      <c r="E16" s="720"/>
      <c r="F16" s="720"/>
      <c r="G16" s="720"/>
      <c r="H16" s="720"/>
      <c r="I16" s="720"/>
      <c r="J16" s="720"/>
      <c r="K16" s="720"/>
      <c r="L16" s="720"/>
      <c r="M16" s="720"/>
      <c r="N16" s="721"/>
    </row>
    <row r="17" spans="1:28" ht="12.75" customHeight="1">
      <c r="B17" s="33"/>
      <c r="C17" s="148" t="s">
        <v>260</v>
      </c>
      <c r="D17" s="439" t="s">
        <v>192</v>
      </c>
      <c r="E17" s="440"/>
      <c r="F17" s="440"/>
      <c r="G17" s="440"/>
      <c r="H17" s="440"/>
      <c r="I17" s="440"/>
      <c r="J17" s="440"/>
      <c r="K17" s="440"/>
      <c r="L17" s="472"/>
      <c r="M17" s="441" t="s">
        <v>193</v>
      </c>
      <c r="N17" s="442"/>
    </row>
    <row r="18" spans="1:28">
      <c r="B18" s="33"/>
      <c r="C18" s="148"/>
      <c r="D18" s="425" t="s">
        <v>194</v>
      </c>
      <c r="E18" s="426"/>
      <c r="F18" s="426"/>
      <c r="G18" s="426"/>
      <c r="H18" s="426"/>
      <c r="I18" s="426"/>
      <c r="J18" s="426"/>
      <c r="K18" s="426"/>
      <c r="L18" s="355"/>
      <c r="M18" s="355"/>
      <c r="N18" s="34"/>
    </row>
    <row r="19" spans="1:28" ht="15" customHeight="1">
      <c r="B19" s="33"/>
      <c r="C19" s="148" t="s">
        <v>261</v>
      </c>
      <c r="D19" s="696" t="s">
        <v>195</v>
      </c>
      <c r="E19" s="696"/>
      <c r="F19" s="696"/>
      <c r="G19" s="696"/>
      <c r="H19" s="696"/>
      <c r="I19" s="696"/>
      <c r="J19" s="696"/>
      <c r="K19" s="696"/>
      <c r="L19" s="696"/>
      <c r="M19" s="472"/>
      <c r="N19" s="34"/>
    </row>
    <row r="20" spans="1:28">
      <c r="B20" s="33"/>
      <c r="C20" s="148"/>
      <c r="D20" s="696" t="s">
        <v>263</v>
      </c>
      <c r="E20" s="696"/>
      <c r="F20" s="696"/>
      <c r="G20" s="696"/>
      <c r="H20" s="696"/>
      <c r="I20" s="696"/>
      <c r="J20" s="696"/>
      <c r="K20" s="696"/>
      <c r="L20" s="696"/>
      <c r="M20" s="696"/>
      <c r="N20" s="717"/>
    </row>
    <row r="21" spans="1:28" ht="6.75" customHeight="1">
      <c r="B21" s="33"/>
      <c r="C21" s="31"/>
      <c r="D21" s="27"/>
      <c r="E21" s="27"/>
      <c r="F21" s="27"/>
      <c r="G21" s="56"/>
      <c r="H21" s="13"/>
      <c r="I21" s="59"/>
      <c r="J21" s="59"/>
      <c r="K21" s="56"/>
      <c r="L21" s="9"/>
      <c r="M21" s="9"/>
      <c r="N21" s="34"/>
    </row>
    <row r="22" spans="1:28" ht="12.75" customHeight="1">
      <c r="B22" s="33"/>
      <c r="C22" s="687"/>
      <c r="D22" s="688"/>
      <c r="E22" s="688"/>
      <c r="F22" s="688"/>
      <c r="G22" s="688"/>
      <c r="H22" s="688"/>
      <c r="I22" s="688"/>
      <c r="J22" s="688"/>
      <c r="K22" s="688"/>
      <c r="L22" s="688"/>
      <c r="M22" s="689"/>
      <c r="N22" s="34"/>
      <c r="Q22" s="703"/>
      <c r="R22" s="703"/>
      <c r="S22" s="703"/>
      <c r="T22" s="703"/>
      <c r="U22" s="703"/>
      <c r="V22" s="703"/>
      <c r="W22" s="703"/>
      <c r="X22" s="703"/>
      <c r="Y22" s="703"/>
      <c r="Z22" s="703"/>
      <c r="AA22" s="703"/>
      <c r="AB22" s="703"/>
    </row>
    <row r="23" spans="1:28">
      <c r="B23" s="33"/>
      <c r="C23" s="690"/>
      <c r="D23" s="691"/>
      <c r="E23" s="691"/>
      <c r="F23" s="691"/>
      <c r="G23" s="691"/>
      <c r="H23" s="691"/>
      <c r="I23" s="691"/>
      <c r="J23" s="691"/>
      <c r="K23" s="691"/>
      <c r="L23" s="691"/>
      <c r="M23" s="692"/>
      <c r="N23" s="34"/>
    </row>
    <row r="24" spans="1:28">
      <c r="B24" s="33"/>
      <c r="C24" s="690"/>
      <c r="D24" s="691"/>
      <c r="E24" s="691"/>
      <c r="F24" s="691"/>
      <c r="G24" s="691"/>
      <c r="H24" s="691"/>
      <c r="I24" s="691"/>
      <c r="J24" s="691"/>
      <c r="K24" s="691"/>
      <c r="L24" s="691"/>
      <c r="M24" s="692"/>
      <c r="N24" s="34"/>
    </row>
    <row r="25" spans="1:28" ht="13.8">
      <c r="B25" s="60"/>
      <c r="C25" s="693"/>
      <c r="D25" s="694"/>
      <c r="E25" s="694"/>
      <c r="F25" s="694"/>
      <c r="G25" s="694"/>
      <c r="H25" s="694"/>
      <c r="I25" s="694"/>
      <c r="J25" s="694"/>
      <c r="K25" s="694"/>
      <c r="L25" s="694"/>
      <c r="M25" s="695"/>
      <c r="N25" s="34"/>
    </row>
    <row r="26" spans="1:28" ht="18" customHeight="1" thickBot="1">
      <c r="B26" s="33"/>
      <c r="C26" s="3"/>
      <c r="D26" s="3"/>
      <c r="E26" s="3"/>
      <c r="F26" s="3"/>
      <c r="G26" s="3"/>
      <c r="H26" s="3"/>
      <c r="I26" s="3"/>
      <c r="J26" s="3"/>
      <c r="K26" s="3"/>
      <c r="L26" s="3"/>
      <c r="M26" s="3"/>
      <c r="N26" s="34"/>
    </row>
    <row r="27" spans="1:28" ht="2.25" hidden="1" customHeight="1" thickBot="1">
      <c r="B27" s="33"/>
      <c r="C27" s="3"/>
      <c r="D27" s="3"/>
      <c r="E27" s="3"/>
      <c r="F27" s="3"/>
      <c r="G27" s="3"/>
      <c r="H27" s="3"/>
      <c r="I27" s="3"/>
      <c r="J27" s="3"/>
      <c r="K27" s="3"/>
      <c r="L27" s="3"/>
      <c r="M27" s="3"/>
      <c r="N27" s="34"/>
    </row>
    <row r="28" spans="1:28" ht="10.5" customHeight="1">
      <c r="A28" s="49"/>
      <c r="B28" s="26"/>
      <c r="C28" s="116"/>
      <c r="D28" s="117"/>
      <c r="E28" s="116"/>
      <c r="F28" s="53"/>
      <c r="G28" s="53"/>
      <c r="H28" s="53"/>
      <c r="I28" s="118"/>
      <c r="J28" s="118"/>
      <c r="K28" s="53"/>
      <c r="L28" s="53"/>
      <c r="M28" s="53"/>
      <c r="N28" s="54"/>
      <c r="O28" s="49"/>
      <c r="P28" s="49"/>
      <c r="Q28" s="49"/>
      <c r="R28" s="49"/>
    </row>
    <row r="29" spans="1:28" ht="16.5" customHeight="1">
      <c r="A29" s="49"/>
      <c r="B29" s="33"/>
      <c r="C29" s="707" t="s">
        <v>78</v>
      </c>
      <c r="D29" s="707"/>
      <c r="E29" s="707"/>
      <c r="F29" s="707"/>
      <c r="G29" s="707"/>
      <c r="H29" s="707"/>
      <c r="I29" s="707"/>
      <c r="J29" s="707"/>
      <c r="K29" s="48"/>
      <c r="L29" s="71"/>
      <c r="M29" s="3"/>
      <c r="N29" s="34"/>
      <c r="O29" s="49"/>
      <c r="P29" s="136"/>
      <c r="Q29" s="137"/>
      <c r="R29" s="137"/>
      <c r="S29" s="138"/>
      <c r="T29" s="138"/>
      <c r="U29" s="138"/>
      <c r="V29" s="138"/>
      <c r="W29" s="138"/>
      <c r="X29" s="138"/>
      <c r="Y29" s="138"/>
      <c r="Z29" s="138"/>
      <c r="AA29" s="138"/>
    </row>
    <row r="30" spans="1:28" ht="15" customHeight="1">
      <c r="A30" s="49"/>
      <c r="B30" s="33"/>
      <c r="C30" s="6"/>
      <c r="D30" s="97"/>
      <c r="E30" s="716"/>
      <c r="F30" s="716"/>
      <c r="G30" s="716"/>
      <c r="H30" s="716"/>
      <c r="I30" s="716"/>
      <c r="J30" s="716"/>
      <c r="K30" s="716"/>
      <c r="L30" s="96"/>
      <c r="M30" s="3"/>
      <c r="N30" s="34"/>
      <c r="O30" s="49"/>
      <c r="P30" s="49"/>
      <c r="Q30" s="49"/>
      <c r="R30" s="49"/>
    </row>
    <row r="31" spans="1:28" ht="28.5" customHeight="1">
      <c r="A31" s="49"/>
      <c r="B31" s="33"/>
      <c r="C31" s="6"/>
      <c r="D31" s="714" t="s">
        <v>151</v>
      </c>
      <c r="E31" s="714"/>
      <c r="F31" s="714"/>
      <c r="G31" s="714"/>
      <c r="H31" s="714"/>
      <c r="I31" s="714"/>
      <c r="J31" s="714"/>
      <c r="K31" s="714"/>
      <c r="L31" s="714"/>
      <c r="M31" s="714"/>
      <c r="N31" s="98"/>
      <c r="O31" s="49"/>
      <c r="P31" s="49"/>
      <c r="Q31" s="49"/>
      <c r="R31" s="49"/>
    </row>
    <row r="32" spans="1:28" ht="7.5" customHeight="1">
      <c r="A32" s="49"/>
      <c r="B32" s="33"/>
      <c r="C32" s="3"/>
      <c r="D32" s="120"/>
      <c r="E32" s="120"/>
      <c r="F32" s="120"/>
      <c r="G32" s="120"/>
      <c r="H32" s="120"/>
      <c r="I32" s="120"/>
      <c r="J32" s="120"/>
      <c r="K32" s="120"/>
      <c r="L32" s="120"/>
      <c r="M32" s="120"/>
      <c r="N32" s="121"/>
      <c r="O32" s="49"/>
      <c r="P32" s="49"/>
      <c r="Q32" s="49"/>
      <c r="R32" s="49"/>
    </row>
    <row r="33" spans="1:18" ht="39.75" customHeight="1">
      <c r="A33" s="49"/>
      <c r="B33" s="33"/>
      <c r="C33" s="3"/>
      <c r="D33" s="715" t="s">
        <v>155</v>
      </c>
      <c r="E33" s="715"/>
      <c r="F33" s="715"/>
      <c r="G33" s="715"/>
      <c r="H33" s="715"/>
      <c r="I33" s="715"/>
      <c r="J33" s="715"/>
      <c r="K33" s="715"/>
      <c r="L33" s="715"/>
      <c r="M33" s="715"/>
      <c r="N33" s="34"/>
      <c r="O33" s="49"/>
      <c r="P33" s="49"/>
      <c r="Q33" s="49"/>
      <c r="R33" s="49"/>
    </row>
    <row r="34" spans="1:18" ht="21.75" customHeight="1">
      <c r="A34" s="49"/>
      <c r="B34" s="33"/>
      <c r="C34" s="3"/>
      <c r="D34" s="120" t="s">
        <v>120</v>
      </c>
      <c r="E34" s="120"/>
      <c r="F34" s="120"/>
      <c r="G34" s="120"/>
      <c r="H34" s="120"/>
      <c r="I34" s="120"/>
      <c r="J34" s="3"/>
      <c r="K34" s="3"/>
      <c r="L34" s="3"/>
      <c r="M34" s="3"/>
      <c r="N34" s="34"/>
      <c r="O34" s="49"/>
      <c r="P34" s="49"/>
      <c r="Q34" s="49"/>
      <c r="R34" s="49"/>
    </row>
    <row r="35" spans="1:18" ht="21.75" customHeight="1">
      <c r="A35" s="49"/>
      <c r="B35" s="33"/>
      <c r="C35" s="3"/>
      <c r="D35" s="120" t="s">
        <v>262</v>
      </c>
      <c r="E35" s="120"/>
      <c r="F35" s="120"/>
      <c r="G35" s="120"/>
      <c r="H35" s="120"/>
      <c r="I35" s="120"/>
      <c r="J35" s="3"/>
      <c r="K35" s="3"/>
      <c r="L35" s="3"/>
      <c r="M35" s="3"/>
      <c r="N35" s="34"/>
      <c r="O35" s="49"/>
      <c r="P35" s="49"/>
      <c r="Q35" s="49"/>
      <c r="R35" s="49"/>
    </row>
    <row r="36" spans="1:18" ht="12.75" customHeight="1">
      <c r="A36" s="49"/>
      <c r="B36" s="33"/>
      <c r="C36" s="3"/>
      <c r="D36" s="3"/>
      <c r="E36" s="3"/>
      <c r="F36" s="3"/>
      <c r="G36" s="3"/>
      <c r="H36" s="3"/>
      <c r="I36" s="3"/>
      <c r="J36" s="3"/>
      <c r="K36" s="3"/>
      <c r="L36" s="3"/>
      <c r="M36" s="711"/>
      <c r="N36" s="712"/>
      <c r="O36" s="49"/>
      <c r="P36" s="49"/>
      <c r="Q36" s="49"/>
      <c r="R36" s="49"/>
    </row>
    <row r="37" spans="1:18" ht="15" customHeight="1">
      <c r="A37" s="49"/>
      <c r="B37" s="33"/>
      <c r="C37" s="141" t="s">
        <v>156</v>
      </c>
      <c r="D37" s="52"/>
      <c r="E37" s="52"/>
      <c r="F37" s="52"/>
      <c r="G37" s="52"/>
      <c r="H37" s="120"/>
      <c r="I37" s="14"/>
      <c r="J37" s="6"/>
      <c r="K37" s="6"/>
      <c r="L37" s="6"/>
      <c r="M37" s="6"/>
      <c r="N37" s="62"/>
      <c r="O37" s="49"/>
      <c r="P37" s="49"/>
      <c r="Q37" s="49"/>
      <c r="R37" s="49"/>
    </row>
    <row r="38" spans="1:18" ht="15" customHeight="1">
      <c r="A38" s="49"/>
      <c r="B38" s="33"/>
      <c r="C38" s="12" t="s">
        <v>157</v>
      </c>
      <c r="D38" s="12"/>
      <c r="E38" s="12"/>
      <c r="F38" s="12"/>
      <c r="G38" s="12"/>
      <c r="H38" s="14"/>
      <c r="I38" s="14"/>
      <c r="J38" s="14"/>
      <c r="K38" s="14"/>
      <c r="L38" s="14"/>
      <c r="M38" s="14"/>
      <c r="N38" s="62"/>
      <c r="O38" s="49"/>
      <c r="P38" s="49"/>
      <c r="Q38" s="49"/>
      <c r="R38" s="49"/>
    </row>
    <row r="39" spans="1:18" ht="15" customHeight="1">
      <c r="A39" s="49"/>
      <c r="B39" s="33"/>
      <c r="C39" s="12" t="s">
        <v>158</v>
      </c>
      <c r="D39" s="12"/>
      <c r="E39" s="12"/>
      <c r="F39" s="12"/>
      <c r="G39" s="12"/>
      <c r="H39" s="14"/>
      <c r="I39" s="14"/>
      <c r="J39" s="14"/>
      <c r="K39" s="14"/>
      <c r="L39" s="14"/>
      <c r="M39" s="14"/>
      <c r="N39" s="62"/>
      <c r="O39" s="49"/>
      <c r="P39" s="49"/>
      <c r="Q39" s="49"/>
      <c r="R39" s="49"/>
    </row>
    <row r="40" spans="1:18" ht="15" customHeight="1">
      <c r="A40" s="49"/>
      <c r="B40" s="33"/>
      <c r="C40" s="12" t="s">
        <v>255</v>
      </c>
      <c r="D40" s="12"/>
      <c r="E40" s="12"/>
      <c r="F40" s="12"/>
      <c r="G40" s="12"/>
      <c r="H40" s="14"/>
      <c r="I40" s="14"/>
      <c r="J40" s="14"/>
      <c r="K40" s="14"/>
      <c r="L40" s="14"/>
      <c r="M40" s="14"/>
      <c r="N40" s="62"/>
      <c r="O40" s="49"/>
      <c r="P40" s="49"/>
      <c r="Q40" s="49"/>
      <c r="R40" s="49"/>
    </row>
    <row r="41" spans="1:18" ht="15" customHeight="1">
      <c r="A41" s="49"/>
      <c r="B41" s="33"/>
      <c r="C41" s="12" t="s">
        <v>160</v>
      </c>
      <c r="D41" s="12"/>
      <c r="E41" s="12"/>
      <c r="F41" s="12"/>
      <c r="G41" s="12"/>
      <c r="H41" s="14"/>
      <c r="I41" s="14"/>
      <c r="J41" s="14"/>
      <c r="K41" s="14"/>
      <c r="L41" s="14"/>
      <c r="M41" s="14"/>
      <c r="N41" s="62"/>
      <c r="O41" s="49"/>
      <c r="P41" s="49"/>
      <c r="Q41" s="49"/>
      <c r="R41" s="49"/>
    </row>
    <row r="42" spans="1:18" ht="15" customHeight="1">
      <c r="A42" s="49"/>
      <c r="B42" s="33"/>
      <c r="C42" s="12" t="s">
        <v>159</v>
      </c>
      <c r="D42" s="12"/>
      <c r="E42" s="12"/>
      <c r="F42" s="12"/>
      <c r="G42" s="12"/>
      <c r="H42" s="14"/>
      <c r="I42" s="14"/>
      <c r="J42" s="14"/>
      <c r="K42" s="14"/>
      <c r="L42" s="14"/>
      <c r="M42" s="14"/>
      <c r="N42" s="62"/>
      <c r="O42" s="49"/>
      <c r="P42" s="49"/>
      <c r="Q42" s="49"/>
      <c r="R42" s="49"/>
    </row>
    <row r="43" spans="1:18" ht="27" customHeight="1">
      <c r="A43" s="2"/>
      <c r="B43" s="33"/>
      <c r="C43" s="713" t="s">
        <v>79</v>
      </c>
      <c r="D43" s="713"/>
      <c r="E43" s="713"/>
      <c r="F43" s="713"/>
      <c r="G43" s="3"/>
      <c r="H43" s="3"/>
      <c r="I43" s="3"/>
      <c r="J43" s="3"/>
      <c r="K43" s="3"/>
      <c r="L43" s="3"/>
      <c r="M43" s="3"/>
      <c r="N43" s="34"/>
      <c r="O43" s="2"/>
      <c r="P43" s="49"/>
      <c r="Q43" s="49"/>
      <c r="R43" s="49"/>
    </row>
    <row r="44" spans="1:18" ht="21" customHeight="1">
      <c r="A44" s="49"/>
      <c r="B44" s="708"/>
      <c r="C44" s="709"/>
      <c r="D44" s="709"/>
      <c r="E44" s="709"/>
      <c r="F44" s="709"/>
      <c r="G44" s="709"/>
      <c r="H44" s="709"/>
      <c r="I44" s="709"/>
      <c r="J44" s="709"/>
      <c r="K44" s="709"/>
      <c r="L44" s="709"/>
      <c r="M44" s="709"/>
      <c r="N44" s="710"/>
      <c r="O44" s="49"/>
      <c r="P44" s="49"/>
      <c r="Q44" s="49"/>
      <c r="R44" s="49"/>
    </row>
    <row r="45" spans="1:18" ht="21" customHeight="1">
      <c r="A45" s="49"/>
      <c r="B45" s="704"/>
      <c r="C45" s="705"/>
      <c r="D45" s="705"/>
      <c r="E45" s="705"/>
      <c r="F45" s="705"/>
      <c r="G45" s="705"/>
      <c r="H45" s="705"/>
      <c r="I45" s="705"/>
      <c r="J45" s="705"/>
      <c r="K45" s="705"/>
      <c r="L45" s="705"/>
      <c r="M45" s="705"/>
      <c r="N45" s="706"/>
      <c r="O45" s="49"/>
      <c r="P45" s="49"/>
      <c r="Q45" s="140"/>
      <c r="R45" s="49"/>
    </row>
    <row r="46" spans="1:18" ht="21" customHeight="1">
      <c r="A46" s="49"/>
      <c r="B46" s="67"/>
      <c r="C46" s="7"/>
      <c r="D46" s="46"/>
      <c r="E46" s="46"/>
      <c r="F46" s="46"/>
      <c r="G46" s="46"/>
      <c r="H46" s="46"/>
      <c r="I46" s="46"/>
      <c r="J46" s="46"/>
      <c r="K46" s="46"/>
      <c r="L46" s="46"/>
      <c r="M46" s="46"/>
      <c r="N46" s="99"/>
      <c r="O46" s="49"/>
      <c r="P46" s="49"/>
      <c r="Q46" s="140"/>
      <c r="R46" s="49"/>
    </row>
    <row r="47" spans="1:18" ht="21" customHeight="1">
      <c r="A47" s="49"/>
      <c r="B47" s="47"/>
      <c r="C47" s="9"/>
      <c r="D47" s="100"/>
      <c r="E47" s="683"/>
      <c r="F47" s="683"/>
      <c r="G47" s="683"/>
      <c r="H47" s="19"/>
      <c r="I47" s="101"/>
      <c r="J47" s="101"/>
      <c r="K47" s="9"/>
      <c r="L47" s="9"/>
      <c r="M47" s="9"/>
      <c r="N47" s="28"/>
      <c r="O47" s="49"/>
      <c r="P47" s="49"/>
      <c r="Q47" s="49"/>
      <c r="R47" s="49"/>
    </row>
    <row r="48" spans="1:18" ht="21" customHeight="1">
      <c r="A48" s="49"/>
      <c r="B48" s="33"/>
      <c r="C48" s="3"/>
      <c r="D48" s="102" t="s">
        <v>80</v>
      </c>
      <c r="E48" s="103"/>
      <c r="F48" s="103"/>
      <c r="G48" s="103"/>
      <c r="H48" s="3"/>
      <c r="I48" s="104"/>
      <c r="J48" s="104"/>
      <c r="K48" s="3"/>
      <c r="L48" s="3"/>
      <c r="M48" s="3"/>
      <c r="N48" s="34"/>
      <c r="O48" s="49"/>
      <c r="P48" s="49"/>
      <c r="Q48" s="49"/>
      <c r="R48" s="49"/>
    </row>
    <row r="49" spans="1:17" ht="3" customHeight="1">
      <c r="A49" s="2"/>
      <c r="B49" s="55"/>
      <c r="C49" s="10"/>
      <c r="D49" s="105"/>
      <c r="E49" s="106"/>
      <c r="F49" s="8"/>
      <c r="G49" s="107"/>
      <c r="H49" s="108"/>
      <c r="I49" s="3"/>
      <c r="J49" s="8"/>
      <c r="K49" s="3"/>
      <c r="L49" s="3"/>
      <c r="M49" s="3"/>
      <c r="N49" s="34"/>
      <c r="O49" s="2"/>
      <c r="P49" s="2"/>
      <c r="Q49" s="2"/>
    </row>
    <row r="50" spans="1:17" ht="9.75" customHeight="1" thickBot="1">
      <c r="A50" s="1"/>
      <c r="B50" s="109"/>
      <c r="C50" s="110"/>
      <c r="D50" s="111"/>
      <c r="E50" s="112"/>
      <c r="F50" s="112"/>
      <c r="G50" s="112"/>
      <c r="H50" s="113"/>
      <c r="I50" s="114"/>
      <c r="J50" s="115"/>
      <c r="K50" s="51"/>
      <c r="L50" s="51"/>
      <c r="M50" s="51"/>
      <c r="N50" s="36"/>
      <c r="O50" s="1"/>
    </row>
    <row r="51" spans="1:17" ht="16.5" customHeight="1">
      <c r="A51" s="1"/>
      <c r="B51" s="2"/>
      <c r="C51" s="2"/>
      <c r="D51" s="40"/>
      <c r="E51" s="681"/>
      <c r="F51" s="681"/>
      <c r="G51" s="681"/>
      <c r="H51" s="681"/>
      <c r="I51" s="680"/>
      <c r="J51" s="680"/>
      <c r="K51" s="2"/>
      <c r="L51" s="2"/>
      <c r="M51" s="2"/>
      <c r="N51" s="2"/>
      <c r="O51" s="1"/>
    </row>
    <row r="52" spans="1:17" ht="16.5" customHeight="1">
      <c r="A52" s="1"/>
      <c r="B52" s="2"/>
      <c r="C52" s="2"/>
      <c r="D52" s="42"/>
      <c r="E52" s="35"/>
      <c r="F52" s="43"/>
      <c r="G52" s="24"/>
      <c r="H52" s="24"/>
      <c r="I52" s="24"/>
      <c r="J52" s="24"/>
      <c r="K52" s="2"/>
      <c r="L52" s="2"/>
      <c r="M52" s="2"/>
      <c r="N52" s="2"/>
      <c r="O52" s="1"/>
    </row>
    <row r="53" spans="1:17" ht="15" customHeight="1">
      <c r="A53" s="1"/>
      <c r="B53" s="2"/>
      <c r="C53" s="2"/>
      <c r="D53" s="42"/>
      <c r="E53" s="43"/>
      <c r="F53" s="21"/>
      <c r="G53" s="5"/>
      <c r="H53" s="5"/>
      <c r="I53" s="2"/>
      <c r="J53" s="2"/>
      <c r="K53" s="2"/>
      <c r="L53" s="2"/>
      <c r="M53" s="2"/>
      <c r="N53" s="2"/>
      <c r="O53" s="1"/>
    </row>
    <row r="54" spans="1:17" ht="16.5" customHeight="1">
      <c r="A54" s="1"/>
      <c r="B54" s="2"/>
      <c r="C54" s="2"/>
      <c r="D54" s="38"/>
      <c r="E54" s="35"/>
      <c r="F54" s="43"/>
      <c r="G54" s="5"/>
      <c r="H54" s="5"/>
      <c r="I54" s="5"/>
      <c r="J54" s="5"/>
      <c r="K54" s="2"/>
      <c r="L54" s="2"/>
      <c r="M54" s="2"/>
      <c r="N54" s="2"/>
      <c r="O54" s="1"/>
    </row>
    <row r="55" spans="1:17" ht="16.5" customHeight="1">
      <c r="A55" s="1"/>
      <c r="B55" s="2"/>
      <c r="C55" s="2"/>
      <c r="D55" s="40"/>
      <c r="E55" s="30"/>
      <c r="F55" s="21"/>
      <c r="G55" s="5"/>
      <c r="H55" s="5"/>
      <c r="I55" s="2"/>
      <c r="J55" s="2"/>
      <c r="K55" s="2"/>
      <c r="L55" s="17"/>
      <c r="M55" s="2"/>
      <c r="N55" s="2"/>
      <c r="O55" s="1"/>
    </row>
    <row r="56" spans="1:17" ht="9.75" customHeight="1">
      <c r="A56" s="1"/>
      <c r="B56" s="2"/>
      <c r="C56" s="2"/>
      <c r="D56" s="40"/>
      <c r="E56" s="24"/>
      <c r="F56" s="21"/>
      <c r="G56" s="2"/>
      <c r="H56" s="44"/>
      <c r="I56" s="2"/>
      <c r="J56" s="18"/>
      <c r="K56" s="2"/>
      <c r="L56" s="2"/>
      <c r="M56" s="2"/>
      <c r="N56" s="2"/>
      <c r="O56" s="1"/>
    </row>
    <row r="57" spans="1:17" ht="16.5" customHeight="1">
      <c r="A57" s="1"/>
      <c r="B57" s="2"/>
      <c r="C57" s="2"/>
      <c r="D57" s="40"/>
      <c r="E57" s="681"/>
      <c r="F57" s="681"/>
      <c r="G57" s="681"/>
      <c r="H57" s="37"/>
      <c r="I57" s="5"/>
      <c r="J57" s="682"/>
      <c r="K57" s="682"/>
      <c r="L57" s="37"/>
      <c r="M57" s="2"/>
      <c r="N57" s="2"/>
      <c r="O57" s="1"/>
    </row>
    <row r="58" spans="1:17" ht="9.75" customHeight="1">
      <c r="A58" s="1"/>
      <c r="B58" s="2"/>
      <c r="C58" s="2"/>
      <c r="D58" s="40"/>
      <c r="E58" s="15"/>
      <c r="F58" s="15"/>
      <c r="G58" s="15"/>
      <c r="H58" s="44"/>
      <c r="I58" s="5"/>
      <c r="J58" s="18"/>
      <c r="K58" s="17"/>
      <c r="L58" s="2"/>
      <c r="M58" s="2"/>
      <c r="N58" s="2"/>
      <c r="O58" s="1"/>
    </row>
    <row r="59" spans="1:17" ht="16.5" customHeight="1">
      <c r="A59" s="1"/>
      <c r="B59" s="2"/>
      <c r="C59" s="2"/>
      <c r="D59" s="40"/>
      <c r="E59" s="11"/>
      <c r="F59" s="11"/>
      <c r="G59" s="2"/>
      <c r="H59" s="5"/>
      <c r="I59" s="2"/>
      <c r="J59" s="682"/>
      <c r="K59" s="682"/>
      <c r="L59" s="37"/>
      <c r="M59" s="2"/>
      <c r="N59" s="2"/>
      <c r="O59" s="1"/>
    </row>
    <row r="60" spans="1:17" ht="6" customHeight="1">
      <c r="A60" s="1"/>
      <c r="B60" s="2"/>
      <c r="C60" s="2"/>
      <c r="D60" s="40"/>
      <c r="E60" s="11"/>
      <c r="F60" s="11"/>
      <c r="G60" s="2"/>
      <c r="H60" s="5"/>
      <c r="I60" s="2"/>
      <c r="J60" s="32"/>
      <c r="K60" s="32"/>
      <c r="L60" s="37"/>
      <c r="M60" s="2"/>
      <c r="N60" s="2"/>
      <c r="O60" s="1"/>
    </row>
    <row r="61" spans="1:17" ht="15" customHeight="1">
      <c r="A61" s="1"/>
      <c r="B61" s="2"/>
      <c r="C61" s="2"/>
      <c r="D61" s="40"/>
      <c r="E61" s="24"/>
      <c r="F61" s="11"/>
      <c r="G61" s="5"/>
      <c r="H61" s="5"/>
      <c r="I61" s="5"/>
      <c r="J61" s="5"/>
      <c r="K61" s="2"/>
      <c r="L61" s="2"/>
      <c r="M61" s="2"/>
      <c r="N61" s="2"/>
      <c r="O61" s="1"/>
    </row>
    <row r="62" spans="1:17" ht="9.75" customHeight="1">
      <c r="A62" s="1"/>
      <c r="B62" s="2"/>
      <c r="C62" s="2"/>
      <c r="D62" s="40"/>
      <c r="E62" s="24"/>
      <c r="F62" s="21"/>
      <c r="G62" s="2"/>
      <c r="H62" s="44"/>
      <c r="I62" s="2"/>
      <c r="J62" s="18"/>
      <c r="K62" s="2"/>
      <c r="L62" s="2"/>
      <c r="M62" s="2"/>
      <c r="N62" s="2"/>
      <c r="O62" s="1"/>
    </row>
    <row r="63" spans="1:17" ht="16.5" customHeight="1">
      <c r="A63" s="1"/>
      <c r="B63" s="2"/>
      <c r="C63" s="2"/>
      <c r="D63" s="40"/>
      <c r="E63" s="681"/>
      <c r="F63" s="681"/>
      <c r="G63" s="681"/>
      <c r="H63" s="37"/>
      <c r="I63" s="5"/>
      <c r="J63" s="682"/>
      <c r="K63" s="682"/>
      <c r="L63" s="37"/>
      <c r="M63" s="2"/>
      <c r="N63" s="2"/>
      <c r="O63" s="1"/>
    </row>
    <row r="64" spans="1:17" ht="9.75" customHeight="1">
      <c r="A64" s="1"/>
      <c r="B64" s="2"/>
      <c r="C64" s="2"/>
      <c r="D64" s="40"/>
      <c r="E64" s="15"/>
      <c r="F64" s="15"/>
      <c r="G64" s="15"/>
      <c r="H64" s="44"/>
      <c r="I64" s="5"/>
      <c r="J64" s="18"/>
      <c r="K64" s="17"/>
      <c r="L64" s="2"/>
      <c r="M64" s="2"/>
      <c r="N64" s="2"/>
      <c r="O64" s="1"/>
    </row>
    <row r="65" spans="1:15" ht="16.5" customHeight="1">
      <c r="A65" s="1"/>
      <c r="B65" s="2"/>
      <c r="C65" s="2"/>
      <c r="D65" s="40"/>
      <c r="E65" s="11"/>
      <c r="F65" s="11"/>
      <c r="G65" s="2"/>
      <c r="H65" s="5"/>
      <c r="I65" s="2"/>
      <c r="J65" s="682"/>
      <c r="K65" s="682"/>
      <c r="L65" s="37"/>
      <c r="M65" s="2"/>
      <c r="N65" s="2"/>
      <c r="O65" s="1"/>
    </row>
    <row r="66" spans="1:15" ht="9.75" customHeight="1">
      <c r="A66" s="1"/>
      <c r="B66" s="2"/>
      <c r="C66" s="2"/>
      <c r="D66" s="40"/>
      <c r="E66" s="24"/>
      <c r="F66" s="21"/>
      <c r="G66" s="2"/>
      <c r="H66" s="44"/>
      <c r="I66" s="2"/>
      <c r="J66" s="18"/>
      <c r="K66" s="2"/>
      <c r="L66" s="2"/>
      <c r="M66" s="2"/>
      <c r="N66" s="2"/>
      <c r="O66" s="1"/>
    </row>
    <row r="67" spans="1:15" ht="16.5" customHeight="1">
      <c r="A67" s="1"/>
      <c r="B67" s="2"/>
      <c r="C67" s="2"/>
      <c r="D67" s="40"/>
      <c r="E67" s="681"/>
      <c r="F67" s="681"/>
      <c r="G67" s="681"/>
      <c r="H67" s="37"/>
      <c r="I67" s="5"/>
      <c r="J67" s="682"/>
      <c r="K67" s="682"/>
      <c r="L67" s="37"/>
      <c r="M67" s="2"/>
      <c r="N67" s="2"/>
      <c r="O67" s="1"/>
    </row>
    <row r="68" spans="1:15" ht="9.75" customHeight="1">
      <c r="A68" s="1"/>
      <c r="B68" s="2"/>
      <c r="C68" s="2"/>
      <c r="D68" s="40"/>
      <c r="E68" s="15"/>
      <c r="F68" s="15"/>
      <c r="G68" s="15"/>
      <c r="H68" s="44"/>
      <c r="I68" s="5"/>
      <c r="J68" s="18"/>
      <c r="K68" s="17"/>
      <c r="L68" s="2"/>
      <c r="M68" s="2"/>
      <c r="N68" s="2"/>
      <c r="O68" s="1"/>
    </row>
    <row r="69" spans="1:15" ht="16.5" customHeight="1">
      <c r="A69" s="1"/>
      <c r="B69" s="2"/>
      <c r="C69" s="2"/>
      <c r="D69" s="40"/>
      <c r="E69" s="11"/>
      <c r="F69" s="11"/>
      <c r="G69" s="2"/>
      <c r="H69" s="5"/>
      <c r="I69" s="2"/>
      <c r="J69" s="682"/>
      <c r="K69" s="682"/>
      <c r="L69" s="37"/>
      <c r="M69" s="2"/>
      <c r="N69" s="2"/>
      <c r="O69" s="1"/>
    </row>
    <row r="70" spans="1:15" ht="17.25" customHeight="1">
      <c r="A70" s="1"/>
      <c r="B70" s="2"/>
      <c r="C70" s="20"/>
      <c r="D70" s="39"/>
      <c r="E70" s="2"/>
      <c r="F70" s="2"/>
      <c r="G70" s="2"/>
      <c r="H70" s="2"/>
      <c r="I70" s="2"/>
      <c r="J70" s="2"/>
      <c r="K70" s="2"/>
      <c r="L70" s="37"/>
      <c r="M70" s="2"/>
      <c r="N70" s="2"/>
      <c r="O70" s="1"/>
    </row>
    <row r="71" spans="1:15" ht="3.75" customHeight="1">
      <c r="A71" s="1"/>
      <c r="B71" s="2"/>
      <c r="C71" s="5"/>
      <c r="D71" s="22"/>
      <c r="E71" s="5"/>
      <c r="F71" s="2"/>
      <c r="G71" s="2"/>
      <c r="H71" s="2"/>
      <c r="I71" s="680"/>
      <c r="J71" s="680"/>
      <c r="K71" s="2"/>
      <c r="L71" s="2"/>
      <c r="M71" s="2"/>
      <c r="N71" s="2"/>
      <c r="O71" s="1"/>
    </row>
    <row r="72" spans="1:15" ht="3.75" customHeight="1">
      <c r="A72" s="1"/>
      <c r="B72" s="2"/>
      <c r="C72" s="5"/>
      <c r="D72" s="22"/>
      <c r="E72" s="5"/>
      <c r="F72" s="2"/>
      <c r="G72" s="2"/>
      <c r="H72" s="2"/>
      <c r="I72" s="17"/>
      <c r="J72" s="17"/>
      <c r="K72" s="2"/>
      <c r="L72" s="2"/>
      <c r="M72" s="2"/>
      <c r="N72" s="2"/>
      <c r="O72" s="1"/>
    </row>
    <row r="73" spans="1:15" ht="24.75" customHeight="1">
      <c r="A73" s="1"/>
      <c r="B73" s="2"/>
      <c r="C73" s="5"/>
      <c r="D73" s="22"/>
      <c r="E73" s="5"/>
      <c r="F73" s="2"/>
      <c r="G73" s="2"/>
      <c r="H73" s="2"/>
      <c r="I73" s="17"/>
      <c r="J73" s="17"/>
      <c r="K73" s="2"/>
      <c r="L73" s="2"/>
      <c r="M73" s="2"/>
      <c r="N73" s="2"/>
      <c r="O73" s="1"/>
    </row>
    <row r="74" spans="1:15" ht="15" customHeight="1">
      <c r="A74" s="1"/>
      <c r="B74" s="2"/>
      <c r="C74" s="2"/>
      <c r="D74" s="38"/>
      <c r="E74" s="35"/>
      <c r="F74" s="25"/>
      <c r="G74" s="25"/>
      <c r="H74" s="25"/>
      <c r="I74" s="25"/>
      <c r="J74" s="25"/>
      <c r="K74" s="25"/>
      <c r="L74" s="41"/>
      <c r="M74" s="2"/>
      <c r="N74" s="2"/>
      <c r="O74" s="1"/>
    </row>
    <row r="75" spans="1:15" ht="16.5" customHeight="1">
      <c r="A75" s="1"/>
      <c r="B75" s="2"/>
      <c r="C75" s="2"/>
      <c r="D75" s="40"/>
      <c r="E75" s="11"/>
      <c r="F75" s="2"/>
      <c r="G75" s="2"/>
      <c r="H75" s="21"/>
      <c r="I75" s="2"/>
      <c r="J75" s="2"/>
      <c r="K75" s="2"/>
      <c r="L75" s="37"/>
      <c r="M75" s="2"/>
      <c r="N75" s="2"/>
      <c r="O75" s="1"/>
    </row>
    <row r="76" spans="1:15">
      <c r="A76" s="1"/>
      <c r="B76" s="2"/>
      <c r="C76" s="2"/>
      <c r="D76" s="23"/>
      <c r="E76" s="2"/>
      <c r="F76" s="2"/>
      <c r="G76" s="2"/>
      <c r="H76" s="2"/>
      <c r="I76" s="2"/>
      <c r="J76" s="2"/>
      <c r="K76" s="2"/>
      <c r="L76" s="2"/>
      <c r="M76" s="2"/>
      <c r="N76" s="2"/>
      <c r="O76" s="1"/>
    </row>
    <row r="77" spans="1:15">
      <c r="A77" s="1"/>
      <c r="B77" s="2"/>
      <c r="C77" s="2"/>
      <c r="D77" s="2"/>
      <c r="E77" s="2"/>
      <c r="F77" s="2"/>
      <c r="G77" s="2"/>
      <c r="H77" s="2"/>
      <c r="I77" s="2"/>
      <c r="J77" s="2"/>
      <c r="K77" s="2"/>
      <c r="L77" s="2"/>
      <c r="M77" s="2"/>
      <c r="N77" s="2"/>
      <c r="O77" s="1"/>
    </row>
    <row r="78" spans="1:15" ht="14.25" customHeight="1">
      <c r="A78" s="1"/>
      <c r="B78" s="2"/>
      <c r="C78" s="2"/>
      <c r="D78" s="2"/>
      <c r="E78" s="2"/>
      <c r="F78" s="2"/>
      <c r="G78" s="2"/>
      <c r="H78" s="2"/>
      <c r="I78" s="2"/>
      <c r="J78" s="2"/>
      <c r="K78" s="2"/>
      <c r="L78" s="2"/>
      <c r="M78" s="2"/>
      <c r="N78" s="2"/>
      <c r="O78" s="1"/>
    </row>
    <row r="79" spans="1:15">
      <c r="A79" s="1"/>
      <c r="B79" s="2"/>
      <c r="C79" s="2"/>
      <c r="D79" s="2"/>
      <c r="E79" s="2"/>
      <c r="F79" s="2"/>
      <c r="G79" s="2"/>
      <c r="H79" s="24"/>
      <c r="I79" s="24"/>
      <c r="J79" s="680"/>
      <c r="K79" s="680"/>
      <c r="L79" s="680"/>
      <c r="M79" s="680"/>
      <c r="N79" s="680"/>
      <c r="O79" s="1"/>
    </row>
    <row r="80" spans="1:15">
      <c r="A80" s="1"/>
      <c r="B80" s="2"/>
      <c r="C80" s="2"/>
      <c r="D80" s="2"/>
      <c r="E80" s="2"/>
      <c r="F80" s="2"/>
      <c r="G80" s="2"/>
      <c r="H80" s="2"/>
      <c r="I80" s="2"/>
      <c r="J80" s="2"/>
      <c r="K80" s="2"/>
      <c r="L80" s="2"/>
      <c r="M80" s="2"/>
      <c r="N80" s="2"/>
      <c r="O80" s="1"/>
    </row>
    <row r="81" spans="1:15">
      <c r="A81" s="1"/>
      <c r="B81" s="1"/>
      <c r="C81" s="1"/>
      <c r="D81" s="1"/>
      <c r="E81" s="1"/>
      <c r="F81" s="1"/>
      <c r="G81" s="1"/>
      <c r="H81" s="1"/>
      <c r="I81" s="1"/>
      <c r="J81" s="1"/>
      <c r="K81" s="1"/>
      <c r="L81" s="1"/>
      <c r="M81" s="1"/>
      <c r="N81" s="1"/>
      <c r="O81" s="1"/>
    </row>
    <row r="82" spans="1:15">
      <c r="C82" s="1"/>
      <c r="D82" s="1"/>
      <c r="E82" s="1"/>
      <c r="F82" s="1"/>
      <c r="G82" s="1"/>
      <c r="H82" s="1"/>
      <c r="I82" s="1"/>
      <c r="J82" s="1"/>
      <c r="K82" s="1"/>
      <c r="L82" s="1"/>
      <c r="M82" s="1"/>
      <c r="N82" s="1"/>
      <c r="O82" s="1"/>
    </row>
    <row r="83" spans="1:15">
      <c r="C83" s="1"/>
      <c r="D83" s="1"/>
      <c r="E83" s="1"/>
      <c r="F83" s="1"/>
      <c r="G83" s="1"/>
      <c r="H83" s="1"/>
      <c r="I83" s="1"/>
      <c r="J83" s="1"/>
      <c r="K83" s="1"/>
      <c r="L83" s="1"/>
      <c r="M83" s="1"/>
      <c r="N83" s="1"/>
      <c r="O83" s="1"/>
    </row>
  </sheetData>
  <sheetProtection algorithmName="SHA-512" hashValue="eSipeHhzOPBYJrRwcbob9VDE/vjrGHHPFb8RHKjrRpj57l8jUF9mQVGRbyBGPORENecCiOIuhIQn2dCXyHXtVg==" saltValue="A8Zuw27xA4FD++RKw8S07g==" spinCount="100000" sheet="1" selectLockedCells="1"/>
  <customSheetViews>
    <customSheetView guid="{B9EB359A-ABB4-4EA4-9EEE-3079241B1178}" showGridLines="0" printArea="1" hiddenColumns="1" showRuler="0" topLeftCell="B1">
      <selection activeCell="S19" sqref="S19"/>
      <pageMargins left="0.59055118110236227" right="0.59055118110236227" top="0.59055118110236227" bottom="0.78740157480314965" header="0.51181102362204722" footer="0.51181102362204722"/>
      <pageSetup paperSize="9" scale="84" orientation="portrait" r:id="rId1"/>
      <headerFooter alignWithMargins="0"/>
    </customSheetView>
  </customSheetViews>
  <mergeCells count="35">
    <mergeCell ref="D2:N2"/>
    <mergeCell ref="Q22:AB22"/>
    <mergeCell ref="B45:N45"/>
    <mergeCell ref="C29:J29"/>
    <mergeCell ref="B44:N44"/>
    <mergeCell ref="M36:N36"/>
    <mergeCell ref="C43:F43"/>
    <mergeCell ref="D31:M31"/>
    <mergeCell ref="D33:M33"/>
    <mergeCell ref="E30:K30"/>
    <mergeCell ref="D20:N20"/>
    <mergeCell ref="D15:N15"/>
    <mergeCell ref="D16:N16"/>
    <mergeCell ref="D3:N3"/>
    <mergeCell ref="D4:N4"/>
    <mergeCell ref="D8:N8"/>
    <mergeCell ref="E51:H51"/>
    <mergeCell ref="E47:G47"/>
    <mergeCell ref="I51:J51"/>
    <mergeCell ref="C10:N10"/>
    <mergeCell ref="C22:M25"/>
    <mergeCell ref="D19:L19"/>
    <mergeCell ref="D13:N13"/>
    <mergeCell ref="D14:N14"/>
    <mergeCell ref="J79:N79"/>
    <mergeCell ref="I71:J71"/>
    <mergeCell ref="E57:G57"/>
    <mergeCell ref="J57:K57"/>
    <mergeCell ref="J59:K59"/>
    <mergeCell ref="E63:G63"/>
    <mergeCell ref="J63:K63"/>
    <mergeCell ref="E67:G67"/>
    <mergeCell ref="J69:K69"/>
    <mergeCell ref="J67:K67"/>
    <mergeCell ref="J65:K65"/>
  </mergeCells>
  <phoneticPr fontId="3" type="noConversion"/>
  <pageMargins left="0.59055118110236227" right="0.59055118110236227" top="0.55118110236220474" bottom="0.51181102362204722" header="0.31496062992125984" footer="0.31496062992125984"/>
  <pageSetup paperSize="9" scale="77" fitToHeight="0" orientation="portrait" horizontalDpi="1200" verticalDpi="12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114300</xdr:colOff>
                    <xdr:row>29</xdr:row>
                    <xdr:rowOff>190500</xdr:rowOff>
                  </from>
                  <to>
                    <xdr:col>3</xdr:col>
                    <xdr:colOff>76200</xdr:colOff>
                    <xdr:row>30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106680</xdr:colOff>
                    <xdr:row>33</xdr:row>
                    <xdr:rowOff>83820</xdr:rowOff>
                  </from>
                  <to>
                    <xdr:col>3</xdr:col>
                    <xdr:colOff>83820</xdr:colOff>
                    <xdr:row>34</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106680</xdr:colOff>
                    <xdr:row>32</xdr:row>
                    <xdr:rowOff>22860</xdr:rowOff>
                  </from>
                  <to>
                    <xdr:col>3</xdr:col>
                    <xdr:colOff>68580</xdr:colOff>
                    <xdr:row>32</xdr:row>
                    <xdr:rowOff>274320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114300</xdr:colOff>
                    <xdr:row>34</xdr:row>
                    <xdr:rowOff>83820</xdr:rowOff>
                  </from>
                  <to>
                    <xdr:col>3</xdr:col>
                    <xdr:colOff>99060</xdr:colOff>
                    <xdr:row>35</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5" sqref="A15"/>
    </sheetView>
  </sheetViews>
  <sheetFormatPr baseColWidth="10" defaultRowHeight="13.2"/>
  <cols>
    <col min="1" max="1" width="62.33203125" customWidth="1"/>
  </cols>
  <sheetData>
    <row r="1" spans="1:1">
      <c r="A1" s="449" t="s">
        <v>275</v>
      </c>
    </row>
    <row r="2" spans="1:1">
      <c r="A2" t="s">
        <v>265</v>
      </c>
    </row>
    <row r="3" spans="1:1">
      <c r="A3" s="449" t="s">
        <v>266</v>
      </c>
    </row>
    <row r="4" spans="1:1">
      <c r="A4" s="449" t="s">
        <v>267</v>
      </c>
    </row>
    <row r="5" spans="1:1">
      <c r="A5" s="449" t="s">
        <v>268</v>
      </c>
    </row>
    <row r="6" spans="1:1">
      <c r="A6" s="449" t="s">
        <v>269</v>
      </c>
    </row>
    <row r="7" spans="1:1">
      <c r="A7" s="449" t="s">
        <v>270</v>
      </c>
    </row>
    <row r="8" spans="1:1">
      <c r="A8" s="449" t="s">
        <v>271</v>
      </c>
    </row>
    <row r="9" spans="1:1">
      <c r="A9" s="449" t="s">
        <v>273</v>
      </c>
    </row>
    <row r="10" spans="1:1">
      <c r="A10" s="449" t="s">
        <v>272</v>
      </c>
    </row>
    <row r="11" spans="1:1">
      <c r="A11" s="449" t="s">
        <v>274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autoupdate="false"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Anlage 1</vt:lpstr>
      <vt:lpstr>Seite1</vt:lpstr>
      <vt:lpstr>Seite2</vt:lpstr>
      <vt:lpstr>Seite3</vt:lpstr>
      <vt:lpstr>Seite4</vt:lpstr>
      <vt:lpstr>Seite5</vt:lpstr>
      <vt:lpstr>Tabelle1</vt:lpstr>
      <vt:lpstr>'Anlage 1'!Druckbereich</vt:lpstr>
      <vt:lpstr>Seite1!Druckbereich</vt:lpstr>
      <vt:lpstr>Seite2!Druckbereich</vt:lpstr>
      <vt:lpstr>Seite3!Druckbereich</vt:lpstr>
      <vt:lpstr>Seite4!Druckbereich</vt:lpstr>
      <vt:lpstr>Seite5!Druckbereich</vt:lpstr>
      <vt:lpstr>Regierung_der_Oberpfalz__________________Emeramsplatz_8_____________________________________________________________________________________93047_Regensburg</vt:lpstr>
      <vt:lpstr>Regierung_der_Oberpfalz__________________Emeramsplatz_8_________________________________________________93047_Regensburg</vt:lpstr>
      <vt:lpstr>Regierung_von_Oberbayern___________Maximilianstarße_39______________________________80538_München</vt:lpstr>
    </vt:vector>
  </TitlesOfParts>
  <Company>OBB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Formblatt BayModR I</dc:title>
  <dc:subject>Formblatt BayModR I</dc:subject>
  <dc:creator>Bayer. StMB</dc:creator>
  <cp:lastModifiedBy>Hoffmann, Mirko (StMB)</cp:lastModifiedBy>
  <cp:lastPrinted>2024-08-07T20:11:55Z</cp:lastPrinted>
  <dcterms:created xsi:type="dcterms:W3CDTF">2012-01-12T13:00:40Z</dcterms:created>
  <dcterms:modified xsi:type="dcterms:W3CDTF">2024-08-12T13:43:16Z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 GUID">
    <vt:lpwstr>f98f6117-c5ca-4f42-a3c4-f799d1648637</vt:lpwstr>
  </property>
  <property fmtid="{D5CDD505-2E9C-101B-9397-08002B2CF9AE}" pid="3" name="FSC#CFGBAYERN@15.1400:BankDetailsIDOwnerGroup">
    <vt:lpwstr/>
  </property>
  <property fmtid="{D5CDD505-2E9C-101B-9397-08002B2CF9AE}" pid="4" name="FSC#CFGBAYERN@15.1400:BankDetailsIDOwner">
    <vt:lpwstr/>
  </property>
  <property fmtid="{D5CDD505-2E9C-101B-9397-08002B2CF9AE}" pid="5" name="FSC#CFGBAYERN@15.1400:BankDetailsOwnerGroup">
    <vt:lpwstr/>
  </property>
  <property fmtid="{D5CDD505-2E9C-101B-9397-08002B2CF9AE}" pid="6" name="FSC#CFGBAYERN@15.1400:BankDetailsOwner">
    <vt:lpwstr/>
  </property>
  <property fmtid="{D5CDD505-2E9C-101B-9397-08002B2CF9AE}" pid="7" name="FSC#CFGBAYERN@15.1400:DocumentFileUrgency">
    <vt:lpwstr/>
  </property>
  <property fmtid="{D5CDD505-2E9C-101B-9397-08002B2CF9AE}" pid="8" name="FSC#CFGBAYERN@15.1400:IncAttachments">
    <vt:lpwstr/>
  </property>
  <property fmtid="{D5CDD505-2E9C-101B-9397-08002B2CF9AE}" pid="9" name="FSC#CFGBAYERN@15.1400:VisitingHoursOwnerGroup">
    <vt:lpwstr/>
  </property>
  <property fmtid="{D5CDD505-2E9C-101B-9397-08002B2CF9AE}" pid="10" name="FSC#CFGBAYERN@15.1400:DocumentFileSubject">
    <vt:lpwstr/>
  </property>
  <property fmtid="{D5CDD505-2E9C-101B-9397-08002B2CF9AE}" pid="11" name="FSC#CFGBAYERN@15.1400:FileSubject">
    <vt:lpwstr/>
  </property>
  <property fmtid="{D5CDD505-2E9C-101B-9397-08002B2CF9AE}" pid="12" name="FSC#CFGBAYERN@15.1400:BankDetailsBICOwnerGroup">
    <vt:lpwstr/>
  </property>
  <property fmtid="{D5CDD505-2E9C-101B-9397-08002B2CF9AE}" pid="13" name="FSC#CFGBAYERN@15.1400:BankDetailsBICOwner">
    <vt:lpwstr/>
  </property>
  <property fmtid="{D5CDD505-2E9C-101B-9397-08002B2CF9AE}" pid="14" name="FSC#CFGBAYERN@15.1400:AddrDate">
    <vt:lpwstr/>
  </property>
  <property fmtid="{D5CDD505-2E9C-101B-9397-08002B2CF9AE}" pid="15" name="FSC#CFGBAYERN@15.1400:OwnerGroupOfficeBuilding">
    <vt:lpwstr/>
  </property>
  <property fmtid="{D5CDD505-2E9C-101B-9397-08002B2CF9AE}" pid="16" name="FSC#CFGBAYERN@15.1400:OwnerOfficeBuilding">
    <vt:lpwstr/>
  </property>
  <property fmtid="{D5CDD505-2E9C-101B-9397-08002B2CF9AE}" pid="17" name="FSC#CFGBAYERN@15.1400:OwnerName">
    <vt:lpwstr/>
  </property>
  <property fmtid="{D5CDD505-2E9C-101B-9397-08002B2CF9AE}" pid="18" name="FSC#CFGBAYERN@15.1400:OwnerFunction">
    <vt:lpwstr/>
  </property>
  <property fmtid="{D5CDD505-2E9C-101B-9397-08002B2CF9AE}" pid="19" name="FSC#CFGBAYERN@15.1400:OwnerGender">
    <vt:lpwstr/>
  </property>
  <property fmtid="{D5CDD505-2E9C-101B-9397-08002B2CF9AE}" pid="20" name="FSC#CFGBAYERN@15.1400:OwnerJobTitle">
    <vt:lpwstr/>
  </property>
  <property fmtid="{D5CDD505-2E9C-101B-9397-08002B2CF9AE}" pid="21" name="FSC#CFGBAYERN@15.1400:OwnerSurName">
    <vt:lpwstr/>
  </property>
  <property fmtid="{D5CDD505-2E9C-101B-9397-08002B2CF9AE}" pid="22" name="FSC#CFGBAYERN@15.1400:OwnerNameAffix">
    <vt:lpwstr/>
  </property>
  <property fmtid="{D5CDD505-2E9C-101B-9397-08002B2CF9AE}" pid="23" name="FSC#CFGBAYERN@15.1400:OwnerTitle">
    <vt:lpwstr/>
  </property>
  <property fmtid="{D5CDD505-2E9C-101B-9397-08002B2CF9AE}" pid="24" name="FSC#CFGBAYERN@15.1400:OwnerFirstName">
    <vt:lpwstr/>
  </property>
  <property fmtid="{D5CDD505-2E9C-101B-9397-08002B2CF9AE}" pid="25" name="FSC#CFGBAYERN@15.1400:OwnerAdditional1">
    <vt:lpwstr/>
  </property>
  <property fmtid="{D5CDD505-2E9C-101B-9397-08002B2CF9AE}" pid="26" name="FSC#CFGBAYERN@15.1400:OwnerAdditional2">
    <vt:lpwstr/>
  </property>
  <property fmtid="{D5CDD505-2E9C-101B-9397-08002B2CF9AE}" pid="27" name="FSC#CFGBAYERN@15.1400:OwnerAdditional3">
    <vt:lpwstr/>
  </property>
  <property fmtid="{D5CDD505-2E9C-101B-9397-08002B2CF9AE}" pid="28" name="FSC#CFGBAYERN@15.1400:OwnerAdditional4">
    <vt:lpwstr/>
  </property>
  <property fmtid="{D5CDD505-2E9C-101B-9397-08002B2CF9AE}" pid="29" name="FSC#CFGBAYERN@15.1400:OwnerAdditional5">
    <vt:lpwstr/>
  </property>
  <property fmtid="{D5CDD505-2E9C-101B-9397-08002B2CF9AE}" pid="30" name="FSC#CFGBAYERN@15.1400:EmailOwnerGroup">
    <vt:lpwstr/>
  </property>
  <property fmtid="{D5CDD505-2E9C-101B-9397-08002B2CF9AE}" pid="31" name="FSC#CFGBAYERN@15.1400:EmailOwner">
    <vt:lpwstr/>
  </property>
  <property fmtid="{D5CDD505-2E9C-101B-9397-08002B2CF9AE}" pid="32" name="FSC#CFGBAYERN@15.1400:Recipients">
    <vt:lpwstr/>
  </property>
  <property fmtid="{D5CDD505-2E9C-101B-9397-08002B2CF9AE}" pid="33" name="FSC#CFGBAYERN@15.1400:RecipientsBlocked">
    <vt:lpwstr/>
  </property>
  <property fmtid="{D5CDD505-2E9C-101B-9397-08002B2CF9AE}" pid="34" name="FSC#CFGBAYERN@15.1400:FaxNumberOwnerGroup">
    <vt:lpwstr/>
  </property>
  <property fmtid="{D5CDD505-2E9C-101B-9397-08002B2CF9AE}" pid="35" name="FSC#CFGBAYERN@15.1400:FaxNumberOwner">
    <vt:lpwstr/>
  </property>
  <property fmtid="{D5CDD505-2E9C-101B-9397-08002B2CF9AE}" pid="36" name="FSC#CFGBAYERN@15.1400:ForeignNr">
    <vt:lpwstr/>
  </property>
  <property fmtid="{D5CDD505-2E9C-101B-9397-08002B2CF9AE}" pid="37" name="FSC#CFGBAYERN@15.1400:DocumentName">
    <vt:lpwstr/>
  </property>
  <property fmtid="{D5CDD505-2E9C-101B-9397-08002B2CF9AE}" pid="38" name="FSC#CFGBAYERN@15.1400:BankDetailsIBANOwnerGroup">
    <vt:lpwstr/>
  </property>
  <property fmtid="{D5CDD505-2E9C-101B-9397-08002B2CF9AE}" pid="39" name="FSC#CFGBAYERN@15.1400:BankDetailsIBANOwner">
    <vt:lpwstr/>
  </property>
  <property fmtid="{D5CDD505-2E9C-101B-9397-08002B2CF9AE}" pid="40" name="FSC#CFGBAYERN@15.1400:BankDetailsNameOwnerGroup">
    <vt:lpwstr/>
  </property>
  <property fmtid="{D5CDD505-2E9C-101B-9397-08002B2CF9AE}" pid="41" name="FSC#CFGBAYERN@15.1400:BankDetailsNameOwner">
    <vt:lpwstr/>
  </property>
  <property fmtid="{D5CDD505-2E9C-101B-9397-08002B2CF9AE}" pid="42" name="FSC#CFGBAYERN@15.1400:BankDetailsOwnerOwnerGroup">
    <vt:lpwstr/>
  </property>
  <property fmtid="{D5CDD505-2E9C-101B-9397-08002B2CF9AE}" pid="43" name="FSC#CFGBAYERN@15.1400:BankDetailsOwnerOwner">
    <vt:lpwstr/>
  </property>
  <property fmtid="{D5CDD505-2E9C-101B-9397-08002B2CF9AE}" pid="44" name="FSC#CFGBAYERN@15.1400:BankDetailsAccountOwnerGroup">
    <vt:lpwstr/>
  </property>
  <property fmtid="{D5CDD505-2E9C-101B-9397-08002B2CF9AE}" pid="45" name="FSC#CFGBAYERN@15.1400:BankDetailsAccountOwner">
    <vt:lpwstr/>
  </property>
  <property fmtid="{D5CDD505-2E9C-101B-9397-08002B2CF9AE}" pid="46" name="FSC#CFGBAYERN@15.1400:CopyRecipients">
    <vt:lpwstr/>
  </property>
  <property fmtid="{D5CDD505-2E9C-101B-9397-08002B2CF9AE}" pid="47" name="FSC#CFGBAYERN@15.1400:CopyRecipientsBlocked">
    <vt:lpwstr/>
  </property>
  <property fmtid="{D5CDD505-2E9C-101B-9397-08002B2CF9AE}" pid="48" name="FSC#CFGBAYERN@15.1400:OrganizationOwnerGroup">
    <vt:lpwstr/>
  </property>
  <property fmtid="{D5CDD505-2E9C-101B-9397-08002B2CF9AE}" pid="49" name="FSC#CFGBAYERN@15.1400:SignFinalVersionByJobTitle">
    <vt:lpwstr/>
  </property>
  <property fmtid="{D5CDD505-2E9C-101B-9397-08002B2CF9AE}" pid="50" name="FSC#CFGBAYERN@15.1400:SignFinalVersionByFunction">
    <vt:lpwstr/>
  </property>
  <property fmtid="{D5CDD505-2E9C-101B-9397-08002B2CF9AE}" pid="51" name="FSC#CFGBAYERN@15.1400:SignFinalVersionBySurname">
    <vt:lpwstr/>
  </property>
  <property fmtid="{D5CDD505-2E9C-101B-9397-08002B2CF9AE}" pid="52" name="FSC#CFGBAYERN@15.1400:SignFinalVersionByNameAffix">
    <vt:lpwstr/>
  </property>
  <property fmtid="{D5CDD505-2E9C-101B-9397-08002B2CF9AE}" pid="53" name="FSC#CFGBAYERN@15.1400:SignFinalVersionByTitle">
    <vt:lpwstr/>
  </property>
  <property fmtid="{D5CDD505-2E9C-101B-9397-08002B2CF9AE}" pid="54" name="FSC#CFGBAYERN@15.1400:SignFinalVersionByFirstname">
    <vt:lpwstr/>
  </property>
  <property fmtid="{D5CDD505-2E9C-101B-9397-08002B2CF9AE}" pid="55" name="FSC#CFGBAYERN@15.1400:SignApprovedByJobTitle">
    <vt:lpwstr/>
  </property>
  <property fmtid="{D5CDD505-2E9C-101B-9397-08002B2CF9AE}" pid="56" name="FSC#CFGBAYERN@15.1400:SignApprovedByFunction">
    <vt:lpwstr/>
  </property>
  <property fmtid="{D5CDD505-2E9C-101B-9397-08002B2CF9AE}" pid="57" name="FSC#CFGBAYERN@15.1400:SignApprovedBySurname">
    <vt:lpwstr/>
  </property>
  <property fmtid="{D5CDD505-2E9C-101B-9397-08002B2CF9AE}" pid="58" name="FSC#CFGBAYERN@15.1400:SignApprovedByNameAffix">
    <vt:lpwstr/>
  </property>
  <property fmtid="{D5CDD505-2E9C-101B-9397-08002B2CF9AE}" pid="59" name="FSC#CFGBAYERN@15.1400:SignApprovedByTitle">
    <vt:lpwstr/>
  </property>
  <property fmtid="{D5CDD505-2E9C-101B-9397-08002B2CF9AE}" pid="60" name="FSC#CFGBAYERN@15.1400:SignApprovedByFirstname">
    <vt:lpwstr/>
  </property>
  <property fmtid="{D5CDD505-2E9C-101B-9397-08002B2CF9AE}" pid="61" name="FSC#CFGBAYERN@15.1400:SignApprovedAt">
    <vt:lpwstr/>
  </property>
  <property fmtid="{D5CDD505-2E9C-101B-9397-08002B2CF9AE}" pid="62" name="FSC#CFGBAYERN@15.1400:SignAcceptDraftByJobTitle">
    <vt:lpwstr/>
  </property>
  <property fmtid="{D5CDD505-2E9C-101B-9397-08002B2CF9AE}" pid="63" name="FSC#CFGBAYERN@15.1400:SignAcceptDraftByFunction">
    <vt:lpwstr/>
  </property>
  <property fmtid="{D5CDD505-2E9C-101B-9397-08002B2CF9AE}" pid="64" name="FSC#CFGBAYERN@15.1400:SignAcceptDraftBySurname">
    <vt:lpwstr/>
  </property>
  <property fmtid="{D5CDD505-2E9C-101B-9397-08002B2CF9AE}" pid="65" name="FSC#CFGBAYERN@15.1400:SignAcceptDraftByNameAffix">
    <vt:lpwstr/>
  </property>
  <property fmtid="{D5CDD505-2E9C-101B-9397-08002B2CF9AE}" pid="66" name="FSC#CFGBAYERN@15.1400:SignAcceptDraftByTitle">
    <vt:lpwstr/>
  </property>
  <property fmtid="{D5CDD505-2E9C-101B-9397-08002B2CF9AE}" pid="67" name="FSC#CFGBAYERN@15.1400:SignAcceptDraftByFirstname">
    <vt:lpwstr/>
  </property>
  <property fmtid="{D5CDD505-2E9C-101B-9397-08002B2CF9AE}" pid="68" name="FSC#CFGBAYERN@15.1400:SignAcceptDraftAt">
    <vt:lpwstr/>
  </property>
  <property fmtid="{D5CDD505-2E9C-101B-9397-08002B2CF9AE}" pid="69" name="FSC#CFGBAYERN@15.1400:SignViewedByJobTitle">
    <vt:lpwstr/>
  </property>
  <property fmtid="{D5CDD505-2E9C-101B-9397-08002B2CF9AE}" pid="70" name="FSC#CFGBAYERN@15.1400:SignViewedByFunction">
    <vt:lpwstr/>
  </property>
  <property fmtid="{D5CDD505-2E9C-101B-9397-08002B2CF9AE}" pid="71" name="FSC#CFGBAYERN@15.1400:SignViewedBySurname">
    <vt:lpwstr/>
  </property>
  <property fmtid="{D5CDD505-2E9C-101B-9397-08002B2CF9AE}" pid="72" name="FSC#CFGBAYERN@15.1400:SignViewedByNameAffix">
    <vt:lpwstr/>
  </property>
  <property fmtid="{D5CDD505-2E9C-101B-9397-08002B2CF9AE}" pid="73" name="FSC#CFGBAYERN@15.1400:SignViewedByTitle">
    <vt:lpwstr/>
  </property>
  <property fmtid="{D5CDD505-2E9C-101B-9397-08002B2CF9AE}" pid="74" name="FSC#CFGBAYERN@15.1400:SignViewedByFirstname">
    <vt:lpwstr/>
  </property>
  <property fmtid="{D5CDD505-2E9C-101B-9397-08002B2CF9AE}" pid="75" name="FSC#CFGBAYERN@15.1400:SignViewedAt">
    <vt:lpwstr/>
  </property>
  <property fmtid="{D5CDD505-2E9C-101B-9397-08002B2CF9AE}" pid="76" name="FSC#CFGBAYERN@15.1400:TelNumberOwnerGroup">
    <vt:lpwstr/>
  </property>
  <property fmtid="{D5CDD505-2E9C-101B-9397-08002B2CF9AE}" pid="77" name="FSC#CFGBAYERN@15.1400:TelNumberOwner">
    <vt:lpwstr/>
  </property>
  <property fmtid="{D5CDD505-2E9C-101B-9397-08002B2CF9AE}" pid="78" name="FSC#CFGBAYERN@15.1400:TelNumberOwnerMobile">
    <vt:lpwstr/>
  </property>
  <property fmtid="{D5CDD505-2E9C-101B-9397-08002B2CF9AE}" pid="79" name="FSC#CFGBAYERN@15.1400:TelNumberOwnerPrivate">
    <vt:lpwstr/>
  </property>
  <property fmtid="{D5CDD505-2E9C-101B-9397-08002B2CF9AE}" pid="80" name="FSC#CFGBAYERN@15.1400:ReferredIncomingLetterDate">
    <vt:lpwstr/>
  </property>
  <property fmtid="{D5CDD505-2E9C-101B-9397-08002B2CF9AE}" pid="81" name="FSC#CFGBAYERN@15.1400:RefIerredncomingForeignNr">
    <vt:lpwstr/>
  </property>
  <property fmtid="{D5CDD505-2E9C-101B-9397-08002B2CF9AE}" pid="82" name="FSC#CFGBAYERN@15.1400:ReferredIncomingFileReference">
    <vt:lpwstr/>
  </property>
  <property fmtid="{D5CDD505-2E9C-101B-9397-08002B2CF9AE}" pid="83" name="FSC#CFGBAYERN@15.1400:SettlementLetterDate">
    <vt:lpwstr/>
  </property>
  <property fmtid="{D5CDD505-2E9C-101B-9397-08002B2CF9AE}" pid="84" name="FSC#CFGBAYERN@15.1400:URLOwnerGroup">
    <vt:lpwstr/>
  </property>
  <property fmtid="{D5CDD505-2E9C-101B-9397-08002B2CF9AE}" pid="85" name="FSC#CFGBAYERN@15.1400:TransportConnectionOwnerGroup">
    <vt:lpwstr/>
  </property>
  <property fmtid="{D5CDD505-2E9C-101B-9397-08002B2CF9AE}" pid="86" name="FSC#CFGBAYERN@15.1400:OwnerRoomNumber">
    <vt:lpwstr/>
  </property>
  <property fmtid="{D5CDD505-2E9C-101B-9397-08002B2CF9AE}" pid="87" name="FSC#CFGBAYERNEX@15.1800:ProcedureFileReference">
    <vt:lpwstr/>
  </property>
  <property fmtid="{D5CDD505-2E9C-101B-9397-08002B2CF9AE}" pid="88" name="FSC#CFGBAYERNEX@15.1800:OwnerSalutationFromGender">
    <vt:lpwstr/>
  </property>
  <property fmtid="{D5CDD505-2E9C-101B-9397-08002B2CF9AE}" pid="89" name="FSC#CFGBAYERNEX@15.1800:SignFinalVersionBy">
    <vt:lpwstr/>
  </property>
  <property fmtid="{D5CDD505-2E9C-101B-9397-08002B2CF9AE}" pid="90" name="FSC#CFGBAYERN@15.1400:SubjectAreaShortTerm">
    <vt:lpwstr/>
  </property>
  <property fmtid="{D5CDD505-2E9C-101B-9397-08002B2CF9AE}" pid="91" name="FSC#CFGBAYERN@15.1400:ProcedureBarCode">
    <vt:lpwstr/>
  </property>
  <property fmtid="{D5CDD505-2E9C-101B-9397-08002B2CF9AE}" pid="92" name="FSC#CFGBAYERN@15.1400:ProcedureCreatedOnAt">
    <vt:lpwstr/>
  </property>
  <property fmtid="{D5CDD505-2E9C-101B-9397-08002B2CF9AE}" pid="93" name="FSC#CFGBAYERN@15.1400:CurrentDateTime">
    <vt:lpwstr>07.08.2023 12:22:50</vt:lpwstr>
  </property>
  <property fmtid="{D5CDD505-2E9C-101B-9397-08002B2CF9AE}" pid="94" name="FSC#CFGBAYERN@15.1400:RelatedReferencesSettlement">
    <vt:lpwstr/>
  </property>
  <property fmtid="{D5CDD505-2E9C-101B-9397-08002B2CF9AE}" pid="95" name="FSC#CFGBAYERN@15.1400:AssociatedProcedureTitle">
    <vt:lpwstr/>
  </property>
  <property fmtid="{D5CDD505-2E9C-101B-9397-08002B2CF9AE}" pid="96" name="FSC#CFGBAYERN@15.1400:SettlementTitle">
    <vt:lpwstr/>
  </property>
  <property fmtid="{D5CDD505-2E9C-101B-9397-08002B2CF9AE}" pid="97" name="FSC#CFGBAYERN@15.1400:IncomingTitle">
    <vt:lpwstr/>
  </property>
  <property fmtid="{D5CDD505-2E9C-101B-9397-08002B2CF9AE}" pid="98" name="FSC#CFGBAYERN@15.1400:RespoeLongName">
    <vt:lpwstr/>
  </property>
  <property fmtid="{D5CDD505-2E9C-101B-9397-08002B2CF9AE}" pid="99" name="FSC#CFGBAYERN@15.1400:RespoeShortName">
    <vt:lpwstr/>
  </property>
  <property fmtid="{D5CDD505-2E9C-101B-9397-08002B2CF9AE}" pid="100" name="FSC#CFGBAYERN@15.1400:RespoeOUSign">
    <vt:lpwstr/>
  </property>
  <property fmtid="{D5CDD505-2E9C-101B-9397-08002B2CF9AE}" pid="101" name="FSC#CFGBAYERN@15.1400:RespoeOrgStreet">
    <vt:lpwstr/>
  </property>
  <property fmtid="{D5CDD505-2E9C-101B-9397-08002B2CF9AE}" pid="102" name="FSC#CFGBAYERN@15.1400:RespoeOrgPobox">
    <vt:lpwstr/>
  </property>
  <property fmtid="{D5CDD505-2E9C-101B-9397-08002B2CF9AE}" pid="103" name="FSC#CFGBAYERN@15.1400:RespoeOrgZipcode">
    <vt:lpwstr/>
  </property>
  <property fmtid="{D5CDD505-2E9C-101B-9397-08002B2CF9AE}" pid="104" name="FSC#CFGBAYERN@15.1400:RespoeOrgCity">
    <vt:lpwstr/>
  </property>
  <property fmtid="{D5CDD505-2E9C-101B-9397-08002B2CF9AE}" pid="105" name="FSC#CFGBAYERN@15.1400:RespoeOrgState">
    <vt:lpwstr/>
  </property>
  <property fmtid="{D5CDD505-2E9C-101B-9397-08002B2CF9AE}" pid="106" name="FSC#CFGBAYERN@15.1400:RespoeOrgCountry">
    <vt:lpwstr/>
  </property>
  <property fmtid="{D5CDD505-2E9C-101B-9397-08002B2CF9AE}" pid="107" name="FSC#CFGBAYERN@15.1400:RespoeOrgDesc">
    <vt:lpwstr/>
  </property>
  <property fmtid="{D5CDD505-2E9C-101B-9397-08002B2CF9AE}" pid="108" name="FSC#CFGBAYERN@15.1400:RespoeOrgName">
    <vt:lpwstr/>
  </property>
  <property fmtid="{D5CDD505-2E9C-101B-9397-08002B2CF9AE}" pid="109" name="FSC#CFGBAYERN@15.1400:RespoeOrgAdditional1">
    <vt:lpwstr/>
  </property>
  <property fmtid="{D5CDD505-2E9C-101B-9397-08002B2CF9AE}" pid="110" name="FSC#CFGBAYERN@15.1400:RespoeOrgAdditional2">
    <vt:lpwstr/>
  </property>
  <property fmtid="{D5CDD505-2E9C-101B-9397-08002B2CF9AE}" pid="111" name="FSC#CFGBAYERN@15.1400:RespoeOrgAdditional3">
    <vt:lpwstr/>
  </property>
  <property fmtid="{D5CDD505-2E9C-101B-9397-08002B2CF9AE}" pid="112" name="FSC#CFGBAYERN@15.1400:RespoeOrgAdditional4">
    <vt:lpwstr/>
  </property>
  <property fmtid="{D5CDD505-2E9C-101B-9397-08002B2CF9AE}" pid="113" name="FSC#CFGBAYERN@15.1400:RespoeOrgAdditional5">
    <vt:lpwstr/>
  </property>
  <property fmtid="{D5CDD505-2E9C-101B-9397-08002B2CF9AE}" pid="114" name="FSC#CFGBAYERN@15.1400:RespoeOrgShortName">
    <vt:lpwstr/>
  </property>
  <property fmtid="{D5CDD505-2E9C-101B-9397-08002B2CF9AE}" pid="115" name="FSC#CFGBAYERN@15.1400:RespoeOrgNameAffix">
    <vt:lpwstr/>
  </property>
  <property fmtid="{D5CDD505-2E9C-101B-9397-08002B2CF9AE}" pid="116" name="FSC#CFGBAYERN@15.1400:SignSignByJobTitle">
    <vt:lpwstr/>
  </property>
  <property fmtid="{D5CDD505-2E9C-101B-9397-08002B2CF9AE}" pid="117" name="FSC#CFGBAYERN@15.1400:SignSignByFunction">
    <vt:lpwstr/>
  </property>
  <property fmtid="{D5CDD505-2E9C-101B-9397-08002B2CF9AE}" pid="118" name="FSC#CFGBAYERN@15.1400:SignSignBySurname">
    <vt:lpwstr/>
  </property>
  <property fmtid="{D5CDD505-2E9C-101B-9397-08002B2CF9AE}" pid="119" name="FSC#CFGBAYERN@15.1400:SignSignByNameAffix">
    <vt:lpwstr/>
  </property>
  <property fmtid="{D5CDD505-2E9C-101B-9397-08002B2CF9AE}" pid="120" name="FSC#CFGBAYERN@15.1400:SignSignByTitle">
    <vt:lpwstr/>
  </property>
  <property fmtid="{D5CDD505-2E9C-101B-9397-08002B2CF9AE}" pid="121" name="FSC#CFGBAYERN@15.1400:SignSignByFirstname">
    <vt:lpwstr/>
  </property>
  <property fmtid="{D5CDD505-2E9C-101B-9397-08002B2CF9AE}" pid="122" name="FSC#CFGBAYERN@15.1400:SignSignAt">
    <vt:lpwstr/>
  </property>
  <property fmtid="{D5CDD505-2E9C-101B-9397-08002B2CF9AE}" pid="123" name="FSC#CFGBAYERN@15.1400:SignFinalVersionAt">
    <vt:lpwstr/>
  </property>
  <property fmtid="{D5CDD505-2E9C-101B-9397-08002B2CF9AE}" pid="124" name="FSC#CFGBAYERN@15.1400:OwnerSalutationFromGender">
    <vt:lpwstr/>
  </property>
  <property fmtid="{D5CDD505-2E9C-101B-9397-08002B2CF9AE}" pid="125" name="FSC#COOELAK@1.1001:Subject">
    <vt:lpwstr/>
  </property>
  <property fmtid="{D5CDD505-2E9C-101B-9397-08002B2CF9AE}" pid="126" name="FSC#COOELAK@1.1001:FileReference">
    <vt:lpwstr/>
  </property>
  <property fmtid="{D5CDD505-2E9C-101B-9397-08002B2CF9AE}" pid="127" name="FSC#COOELAK@1.1001:FileRefYear">
    <vt:lpwstr/>
  </property>
  <property fmtid="{D5CDD505-2E9C-101B-9397-08002B2CF9AE}" pid="128" name="FSC#COOELAK@1.1001:FileRefOrdinal">
    <vt:lpwstr/>
  </property>
  <property fmtid="{D5CDD505-2E9C-101B-9397-08002B2CF9AE}" pid="129" name="FSC#COOELAK@1.1001:FileRefOU">
    <vt:lpwstr/>
  </property>
  <property fmtid="{D5CDD505-2E9C-101B-9397-08002B2CF9AE}" pid="130" name="FSC#COOELAK@1.1001:Organization">
    <vt:lpwstr/>
  </property>
  <property fmtid="{D5CDD505-2E9C-101B-9397-08002B2CF9AE}" pid="131" name="FSC#COOELAK@1.1001:Owner">
    <vt:lpwstr>Frau Haase</vt:lpwstr>
  </property>
  <property fmtid="{D5CDD505-2E9C-101B-9397-08002B2CF9AE}" pid="132" name="FSC#COOELAK@1.1001:OwnerExtension">
    <vt:lpwstr>(089) 2192 3618</vt:lpwstr>
  </property>
  <property fmtid="{D5CDD505-2E9C-101B-9397-08002B2CF9AE}" pid="133" name="FSC#COOELAK@1.1001:OwnerFaxExtension">
    <vt:lpwstr>(089) 2192 1 3618</vt:lpwstr>
  </property>
  <property fmtid="{D5CDD505-2E9C-101B-9397-08002B2CF9AE}" pid="134" name="FSC#COOELAK@1.1001:DispatchedBy">
    <vt:lpwstr/>
  </property>
  <property fmtid="{D5CDD505-2E9C-101B-9397-08002B2CF9AE}" pid="135" name="FSC#COOELAK@1.1001:DispatchedAt">
    <vt:lpwstr/>
  </property>
  <property fmtid="{D5CDD505-2E9C-101B-9397-08002B2CF9AE}" pid="136" name="FSC#COOELAK@1.1001:ApprovedBy">
    <vt:lpwstr/>
  </property>
  <property fmtid="{D5CDD505-2E9C-101B-9397-08002B2CF9AE}" pid="137" name="FSC#COOELAK@1.1001:ApprovedAt">
    <vt:lpwstr/>
  </property>
  <property fmtid="{D5CDD505-2E9C-101B-9397-08002B2CF9AE}" pid="138" name="FSC#COOELAK@1.1001:Department">
    <vt:lpwstr>StMB-33 (Wohnungswirtschaft)</vt:lpwstr>
  </property>
  <property fmtid="{D5CDD505-2E9C-101B-9397-08002B2CF9AE}" pid="139" name="FSC#COOELAK@1.1001:CreatedAt">
    <vt:lpwstr>07.08.2023</vt:lpwstr>
  </property>
  <property fmtid="{D5CDD505-2E9C-101B-9397-08002B2CF9AE}" pid="140" name="FSC#COOELAK@1.1001:OU">
    <vt:lpwstr>StMB-33 (Wohnungswirtschaft)</vt:lpwstr>
  </property>
  <property fmtid="{D5CDD505-2E9C-101B-9397-08002B2CF9AE}" pid="141" name="FSC#COOELAK@1.1001:Priority">
    <vt:lpwstr/>
  </property>
  <property fmtid="{D5CDD505-2E9C-101B-9397-08002B2CF9AE}" pid="142" name="FSC#COOELAK@1.1001:ObjBarCode">
    <vt:lpwstr>*COO.4001.113.8.11367348*</vt:lpwstr>
  </property>
  <property fmtid="{D5CDD505-2E9C-101B-9397-08002B2CF9AE}" pid="143" name="FSC#COOELAK@1.1001:RefBarCode">
    <vt:lpwstr/>
  </property>
  <property fmtid="{D5CDD505-2E9C-101B-9397-08002B2CF9AE}" pid="144" name="FSC#COOELAK@1.1001:FileRefBarCode">
    <vt:lpwstr>**</vt:lpwstr>
  </property>
  <property fmtid="{D5CDD505-2E9C-101B-9397-08002B2CF9AE}" pid="145" name="FSC#COOELAK@1.1001:ExternalRef">
    <vt:lpwstr/>
  </property>
  <property fmtid="{D5CDD505-2E9C-101B-9397-08002B2CF9AE}" pid="146" name="FSC#COOELAK@1.1001:IncomingNumber">
    <vt:lpwstr/>
  </property>
  <property fmtid="{D5CDD505-2E9C-101B-9397-08002B2CF9AE}" pid="147" name="FSC#COOELAK@1.1001:IncomingSubject">
    <vt:lpwstr/>
  </property>
  <property fmtid="{D5CDD505-2E9C-101B-9397-08002B2CF9AE}" pid="148" name="FSC#COOELAK@1.1001:ProcessResponsible">
    <vt:lpwstr/>
  </property>
  <property fmtid="{D5CDD505-2E9C-101B-9397-08002B2CF9AE}" pid="149" name="FSC#COOELAK@1.1001:ProcessResponsiblePhone">
    <vt:lpwstr/>
  </property>
  <property fmtid="{D5CDD505-2E9C-101B-9397-08002B2CF9AE}" pid="150" name="FSC#COOELAK@1.1001:ProcessResponsibleMail">
    <vt:lpwstr/>
  </property>
  <property fmtid="{D5CDD505-2E9C-101B-9397-08002B2CF9AE}" pid="151" name="FSC#COOELAK@1.1001:ProcessResponsibleFax">
    <vt:lpwstr/>
  </property>
  <property fmtid="{D5CDD505-2E9C-101B-9397-08002B2CF9AE}" pid="152" name="FSC#COOELAK@1.1001:ApproverFirstName">
    <vt:lpwstr/>
  </property>
  <property fmtid="{D5CDD505-2E9C-101B-9397-08002B2CF9AE}" pid="153" name="FSC#COOELAK@1.1001:ApproverSurName">
    <vt:lpwstr/>
  </property>
  <property fmtid="{D5CDD505-2E9C-101B-9397-08002B2CF9AE}" pid="154" name="FSC#COOELAK@1.1001:ApproverTitle">
    <vt:lpwstr/>
  </property>
  <property fmtid="{D5CDD505-2E9C-101B-9397-08002B2CF9AE}" pid="155" name="FSC#COOELAK@1.1001:ExternalDate">
    <vt:lpwstr/>
  </property>
  <property fmtid="{D5CDD505-2E9C-101B-9397-08002B2CF9AE}" pid="156" name="FSC#COOELAK@1.1001:SettlementApprovedAt">
    <vt:lpwstr/>
  </property>
  <property fmtid="{D5CDD505-2E9C-101B-9397-08002B2CF9AE}" pid="157" name="FSC#COOELAK@1.1001:BaseNumber">
    <vt:lpwstr/>
  </property>
  <property fmtid="{D5CDD505-2E9C-101B-9397-08002B2CF9AE}" pid="158" name="FSC#COOELAK@1.1001:CurrentUserRolePos">
    <vt:lpwstr>Sachbearbeitung</vt:lpwstr>
  </property>
  <property fmtid="{D5CDD505-2E9C-101B-9397-08002B2CF9AE}" pid="159" name="FSC#COOELAK@1.1001:CurrentUserEmail">
    <vt:lpwstr>Petra.Haase@stmb.bayern.de</vt:lpwstr>
  </property>
  <property fmtid="{D5CDD505-2E9C-101B-9397-08002B2CF9AE}" pid="160" name="FSC#ELAKGOV@1.1001:PersonalSubjGender">
    <vt:lpwstr/>
  </property>
  <property fmtid="{D5CDD505-2E9C-101B-9397-08002B2CF9AE}" pid="161" name="FSC#ELAKGOV@1.1001:PersonalSubjFirstName">
    <vt:lpwstr/>
  </property>
  <property fmtid="{D5CDD505-2E9C-101B-9397-08002B2CF9AE}" pid="162" name="FSC#ELAKGOV@1.1001:PersonalSubjSurName">
    <vt:lpwstr/>
  </property>
  <property fmtid="{D5CDD505-2E9C-101B-9397-08002B2CF9AE}" pid="163" name="FSC#ELAKGOV@1.1001:PersonalSubjSalutation">
    <vt:lpwstr/>
  </property>
  <property fmtid="{D5CDD505-2E9C-101B-9397-08002B2CF9AE}" pid="164" name="FSC#ELAKGOV@1.1001:PersonalSubjAddress">
    <vt:lpwstr/>
  </property>
  <property fmtid="{D5CDD505-2E9C-101B-9397-08002B2CF9AE}" pid="165" name="FSC#ATSTATECFG@1.1001:Office">
    <vt:lpwstr/>
  </property>
  <property fmtid="{D5CDD505-2E9C-101B-9397-08002B2CF9AE}" pid="166" name="FSC#ATSTATECFG@1.1001:Agent">
    <vt:lpwstr/>
  </property>
  <property fmtid="{D5CDD505-2E9C-101B-9397-08002B2CF9AE}" pid="167" name="FSC#ATSTATECFG@1.1001:AgentPhone">
    <vt:lpwstr/>
  </property>
  <property fmtid="{D5CDD505-2E9C-101B-9397-08002B2CF9AE}" pid="168" name="FSC#ATSTATECFG@1.1001:DepartmentFax">
    <vt:lpwstr/>
  </property>
  <property fmtid="{D5CDD505-2E9C-101B-9397-08002B2CF9AE}" pid="169" name="FSC#ATSTATECFG@1.1001:DepartmentEmail">
    <vt:lpwstr/>
  </property>
  <property fmtid="{D5CDD505-2E9C-101B-9397-08002B2CF9AE}" pid="170" name="FSC#ATSTATECFG@1.1001:SubfileDate">
    <vt:lpwstr/>
  </property>
  <property fmtid="{D5CDD505-2E9C-101B-9397-08002B2CF9AE}" pid="171" name="FSC#ATSTATECFG@1.1001:SubfileSubject">
    <vt:lpwstr/>
  </property>
  <property fmtid="{D5CDD505-2E9C-101B-9397-08002B2CF9AE}" pid="172" name="FSC#ATSTATECFG@1.1001:DepartmentZipCode">
    <vt:lpwstr/>
  </property>
  <property fmtid="{D5CDD505-2E9C-101B-9397-08002B2CF9AE}" pid="173" name="FSC#ATSTATECFG@1.1001:DepartmentCountry">
    <vt:lpwstr/>
  </property>
  <property fmtid="{D5CDD505-2E9C-101B-9397-08002B2CF9AE}" pid="174" name="FSC#ATSTATECFG@1.1001:DepartmentCity">
    <vt:lpwstr/>
  </property>
  <property fmtid="{D5CDD505-2E9C-101B-9397-08002B2CF9AE}" pid="175" name="FSC#ATSTATECFG@1.1001:DepartmentStreet">
    <vt:lpwstr/>
  </property>
  <property fmtid="{D5CDD505-2E9C-101B-9397-08002B2CF9AE}" pid="176" name="FSC#CCAPRECONFIGG@15.1001:DepartmentON">
    <vt:lpwstr/>
  </property>
  <property fmtid="{D5CDD505-2E9C-101B-9397-08002B2CF9AE}" pid="177" name="FSC#CCAPRECONFIGG@15.1001:DepartmentWebsite">
    <vt:lpwstr/>
  </property>
  <property fmtid="{D5CDD505-2E9C-101B-9397-08002B2CF9AE}" pid="178" name="FSC#ATSTATECFG@1.1001:DepartmentDVR">
    <vt:lpwstr/>
  </property>
  <property fmtid="{D5CDD505-2E9C-101B-9397-08002B2CF9AE}" pid="179" name="FSC#ATSTATECFG@1.1001:DepartmentUID">
    <vt:lpwstr/>
  </property>
  <property fmtid="{D5CDD505-2E9C-101B-9397-08002B2CF9AE}" pid="180" name="FSC#ATSTATECFG@1.1001:SubfileReference">
    <vt:lpwstr/>
  </property>
  <property fmtid="{D5CDD505-2E9C-101B-9397-08002B2CF9AE}" pid="181" name="FSC#ATSTATECFG@1.1001:Clause">
    <vt:lpwstr/>
  </property>
  <property fmtid="{D5CDD505-2E9C-101B-9397-08002B2CF9AE}" pid="182" name="FSC#ATSTATECFG@1.1001:ApprovedSignature">
    <vt:lpwstr/>
  </property>
  <property fmtid="{D5CDD505-2E9C-101B-9397-08002B2CF9AE}" pid="183" name="FSC#ATSTATECFG@1.1001:BankAccount">
    <vt:lpwstr/>
  </property>
  <property fmtid="{D5CDD505-2E9C-101B-9397-08002B2CF9AE}" pid="184" name="FSC#ATSTATECFG@1.1001:BankAccountOwner">
    <vt:lpwstr/>
  </property>
  <property fmtid="{D5CDD505-2E9C-101B-9397-08002B2CF9AE}" pid="185" name="FSC#ATSTATECFG@1.1001:BankInstitute">
    <vt:lpwstr/>
  </property>
  <property fmtid="{D5CDD505-2E9C-101B-9397-08002B2CF9AE}" pid="186" name="FSC#ATSTATECFG@1.1001:BankAccountID">
    <vt:lpwstr/>
  </property>
  <property fmtid="{D5CDD505-2E9C-101B-9397-08002B2CF9AE}" pid="187" name="FSC#ATSTATECFG@1.1001:BankAccountIBAN">
    <vt:lpwstr/>
  </property>
  <property fmtid="{D5CDD505-2E9C-101B-9397-08002B2CF9AE}" pid="188" name="FSC#ATSTATECFG@1.1001:BankAccountBIC">
    <vt:lpwstr/>
  </property>
  <property fmtid="{D5CDD505-2E9C-101B-9397-08002B2CF9AE}" pid="189" name="FSC#ATSTATECFG@1.1001:BankName">
    <vt:lpwstr/>
  </property>
  <property fmtid="{D5CDD505-2E9C-101B-9397-08002B2CF9AE}" pid="190" name="FSC#COOELAK@1.1001:ObjectAddressees">
    <vt:lpwstr/>
  </property>
  <property fmtid="{D5CDD505-2E9C-101B-9397-08002B2CF9AE}" pid="191" name="FSC#COOELAK@1.1001:replyreference">
    <vt:lpwstr/>
  </property>
  <property fmtid="{D5CDD505-2E9C-101B-9397-08002B2CF9AE}" pid="192" name="FSC#COOELAK@1.1001:OfficeHours">
    <vt:lpwstr/>
  </property>
  <property fmtid="{D5CDD505-2E9C-101B-9397-08002B2CF9AE}" pid="193" name="FSC#COOELAK@1.1001:FileRefOULong">
    <vt:lpwstr/>
  </property>
  <property fmtid="{D5CDD505-2E9C-101B-9397-08002B2CF9AE}" pid="194" name="FSC#FSCGOVDE@1.1001:FileRefOUEmail">
    <vt:lpwstr/>
  </property>
  <property fmtid="{D5CDD505-2E9C-101B-9397-08002B2CF9AE}" pid="195" name="FSC#FSCGOVDE@1.1001:ProcedureReference">
    <vt:lpwstr/>
  </property>
  <property fmtid="{D5CDD505-2E9C-101B-9397-08002B2CF9AE}" pid="196" name="FSC#FSCGOVDE@1.1001:FileSubject">
    <vt:lpwstr/>
  </property>
  <property fmtid="{D5CDD505-2E9C-101B-9397-08002B2CF9AE}" pid="197" name="FSC#FSCGOVDE@1.1001:ProcedureSubject">
    <vt:lpwstr/>
  </property>
  <property fmtid="{D5CDD505-2E9C-101B-9397-08002B2CF9AE}" pid="198" name="FSC#FSCGOVDE@1.1001:SignFinalVersionBy">
    <vt:lpwstr/>
  </property>
  <property fmtid="{D5CDD505-2E9C-101B-9397-08002B2CF9AE}" pid="199" name="FSC#FSCGOVDE@1.1001:SignFinalVersionAt">
    <vt:lpwstr/>
  </property>
  <property fmtid="{D5CDD505-2E9C-101B-9397-08002B2CF9AE}" pid="200" name="FSC#FSCGOVDE@1.1001:ProcedureRefBarCode">
    <vt:lpwstr/>
  </property>
  <property fmtid="{D5CDD505-2E9C-101B-9397-08002B2CF9AE}" pid="201" name="FSC#FSCGOVDE@1.1001:FileAddSubj">
    <vt:lpwstr/>
  </property>
  <property fmtid="{D5CDD505-2E9C-101B-9397-08002B2CF9AE}" pid="202" name="FSC#FSCGOVDE@1.1001:DocumentSubj">
    <vt:lpwstr/>
  </property>
  <property fmtid="{D5CDD505-2E9C-101B-9397-08002B2CF9AE}" pid="203" name="FSC#FSCGOVDE@1.1001:FileRel">
    <vt:lpwstr/>
  </property>
  <property fmtid="{D5CDD505-2E9C-101B-9397-08002B2CF9AE}" pid="204" name="FSC#DEPRECONFIG@15.1001:DocumentTitle">
    <vt:lpwstr/>
  </property>
  <property fmtid="{D5CDD505-2E9C-101B-9397-08002B2CF9AE}" pid="205" name="FSC#DEPRECONFIG@15.1001:ProcedureTitle">
    <vt:lpwstr/>
  </property>
  <property fmtid="{D5CDD505-2E9C-101B-9397-08002B2CF9AE}" pid="206" name="FSC#DEPRECONFIG@15.1001:AuthorTitle">
    <vt:lpwstr/>
  </property>
  <property fmtid="{D5CDD505-2E9C-101B-9397-08002B2CF9AE}" pid="207" name="FSC#DEPRECONFIG@15.1001:AuthorSalution">
    <vt:lpwstr>Frau</vt:lpwstr>
  </property>
  <property fmtid="{D5CDD505-2E9C-101B-9397-08002B2CF9AE}" pid="208" name="FSC#DEPRECONFIG@15.1001:AuthorName">
    <vt:lpwstr>Petra Haase</vt:lpwstr>
  </property>
  <property fmtid="{D5CDD505-2E9C-101B-9397-08002B2CF9AE}" pid="209" name="FSC#DEPRECONFIG@15.1001:AuthorMail">
    <vt:lpwstr>Petra.Haase@stmb.bayern.de</vt:lpwstr>
  </property>
  <property fmtid="{D5CDD505-2E9C-101B-9397-08002B2CF9AE}" pid="210" name="FSC#DEPRECONFIG@15.1001:AuthorTelephone">
    <vt:lpwstr>(089) 2192 3618</vt:lpwstr>
  </property>
  <property fmtid="{D5CDD505-2E9C-101B-9397-08002B2CF9AE}" pid="211" name="FSC#DEPRECONFIG@15.1001:AuthorFax">
    <vt:lpwstr>(089) 2192 1 3618</vt:lpwstr>
  </property>
  <property fmtid="{D5CDD505-2E9C-101B-9397-08002B2CF9AE}" pid="212" name="FSC#DEPRECONFIG@15.1001:AuthorOE">
    <vt:lpwstr>StMB-33 (Wohnungswirtschaft)</vt:lpwstr>
  </property>
  <property fmtid="{D5CDD505-2E9C-101B-9397-08002B2CF9AE}" pid="213" name="FSC#COOSYSTEM@1.1:Container">
    <vt:lpwstr>COO.4001.113.8.11367348</vt:lpwstr>
  </property>
  <property fmtid="{D5CDD505-2E9C-101B-9397-08002B2CF9AE}" pid="214" name="FSC#FSCFOLIO@1.1001:docpropproject">
    <vt:lpwstr/>
  </property>
  <property fmtid="{D5CDD505-2E9C-101B-9397-08002B2CF9AE}" pid="215" name="FSC$NOPARSEFILE">
    <vt:bool>true</vt:bool>
  </property>
</Properties>
</file>